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VALUACION" sheetId="1" r:id="rId4"/>
  </sheets>
  <definedNames>
    <definedName localSheetId="0" name="OLE_LINK1">EVALUACION!#REF!</definedName>
  </definedNames>
  <calcPr/>
  <extLst>
    <ext uri="GoogleSheetsCustomDataVersion2">
      <go:sheetsCustomData xmlns:go="http://customooxmlschemas.google.com/" r:id="rId5" roundtripDataChecksum="Hb1VDd7kJM6BxR2SXEXzvaBnPBLq1RTmZHwuj5jSkiA="/>
    </ext>
  </extLst>
</workbook>
</file>

<file path=xl/sharedStrings.xml><?xml version="1.0" encoding="utf-8"?>
<sst xmlns="http://schemas.openxmlformats.org/spreadsheetml/2006/main" count="53" uniqueCount="37">
  <si>
    <t>EVALUACIÓN ADQUISICIÓN 2292-73-LE23</t>
  </si>
  <si>
    <t>LÍNEA DE PRODUCTO N° 1: SERVICIO DE REPARACIÓN Y MANTENCIONES EN CENTROS DE SALUD APS TALCA</t>
  </si>
  <si>
    <t>CRITERIOS DE EVALUACIÓN</t>
  </si>
  <si>
    <t>PROVEEDOR</t>
  </si>
  <si>
    <t>PRECIO (30 %)</t>
  </si>
  <si>
    <t>%</t>
  </si>
  <si>
    <t>PLAZO ENTREGA (30 %)</t>
  </si>
  <si>
    <t>GARANTIA (20 %)</t>
  </si>
  <si>
    <t>EXPERIENCIA (20 %)</t>
  </si>
  <si>
    <t>PTJE. TOTAL</t>
  </si>
  <si>
    <t>MFD SERVICIOS SPA</t>
  </si>
  <si>
    <t xml:space="preserve">SE RECOMIENDA LA ADJUDICACIÓN PARA LA REALIZACIÓN DE REPARACIONES Y MANTENCIONES DE INFRAESTRUCTURA EN CENTROS DE SALUD APS  AL PROVEEDOR </t>
  </si>
  <si>
    <r>
      <rPr>
        <rFont val="Verdana"/>
        <b/>
        <color theme="1"/>
        <sz val="8.0"/>
      </rPr>
      <t xml:space="preserve">MFD SERVICIOS SPA, RUT:  77.392.346-9, </t>
    </r>
    <r>
      <rPr>
        <rFont val="Verdana"/>
        <b val="0"/>
        <color theme="1"/>
        <sz val="8.0"/>
      </rPr>
      <t xml:space="preserve">PUES ES EL ÚNICO OFERENTE EN PASAR A LA ETAPA DE EVALUACIÓN Y SU OFERTA SE AJUSTA A LAS ESPECIFICACIONES </t>
    </r>
  </si>
  <si>
    <t>TÉCNICAS SOLICITADAS EN REQUERIMIENTOS TÉCNICOS Y BASES ADMINISTRATIVAS ESPECIALES DE LICITACIÓN, ID;: 2292-73-LE23.</t>
  </si>
  <si>
    <t>OBSERVACIONES:</t>
  </si>
  <si>
    <t>* PROVEEDOR PRESENTA GARANTÍA DE SERIEDAD DE OFERTA SEGÚN LO SOLICITADO EN BASES ADMINISTRATIVAS ESPECIALES.</t>
  </si>
  <si>
    <r>
      <rPr>
        <rFont val="Verdana"/>
        <color theme="1"/>
        <sz val="8.0"/>
      </rPr>
      <t xml:space="preserve">* PROVEEDOR </t>
    </r>
    <r>
      <rPr>
        <rFont val="Verdana"/>
        <b/>
        <color theme="1"/>
        <sz val="8.0"/>
      </rPr>
      <t>SERVIMANT CYA SPA, RUT: 76.741.565-6</t>
    </r>
    <r>
      <rPr>
        <rFont val="Verdana"/>
        <color theme="1"/>
        <sz val="8.0"/>
      </rPr>
      <t>, QUEDA FUERA DE LA ETAPA DE EVALUACIÓN DE OFERTAS DEBIDO A LAS SIGUIENTES RAZONES:</t>
    </r>
  </si>
  <si>
    <t>- NO PRESENTA CURRICULUM DE PROFESIONAL A CARGO DE LA EJECUCIÓN DE LA OBRA, SEGÚN LO INDICADO EN BASES ADMINISTRAVAS ESPECIALES, PUNTO N° 3.3</t>
  </si>
  <si>
    <r>
      <rPr>
        <rFont val="Verdana"/>
        <color theme="1"/>
        <sz val="8.0"/>
      </rPr>
      <t xml:space="preserve">- PRESENTA CERTIFICADO DE VIGENCIA DEL PROVEEDOR </t>
    </r>
    <r>
      <rPr>
        <rFont val="Verdana"/>
        <b/>
        <color theme="1"/>
        <sz val="8.0"/>
      </rPr>
      <t>CONSTRUCTORA SAN VALENTIN SPA, RUT: 77.520.633-0</t>
    </r>
    <r>
      <rPr>
        <rFont val="Verdana"/>
        <color theme="1"/>
        <sz val="8.0"/>
      </rPr>
      <t xml:space="preserve">, Y POSTULA BAJO RAZÓN SOCIAL </t>
    </r>
    <r>
      <rPr>
        <rFont val="Verdana"/>
        <b/>
        <color theme="1"/>
        <sz val="8.0"/>
      </rPr>
      <t>SERVIMANT CYA SPA, RUT: 76.741.565-4.</t>
    </r>
  </si>
  <si>
    <r>
      <rPr>
        <rFont val="Verdana"/>
        <color theme="1"/>
        <sz val="8.0"/>
      </rPr>
      <t xml:space="preserve">- PRESENTA CERTIFICADO DE ESTATUTO ACTUALIZADO DEL PROVEEDOR </t>
    </r>
    <r>
      <rPr>
        <rFont val="Verdana"/>
        <b/>
        <color theme="1"/>
        <sz val="8.0"/>
      </rPr>
      <t>CONSTRUCTORA SAN VALENTIN SPA, RUT: 77.520.633-0</t>
    </r>
    <r>
      <rPr>
        <rFont val="Verdana"/>
        <color theme="1"/>
        <sz val="8.0"/>
      </rPr>
      <t xml:space="preserve">, Y POSTULA BAJO RAZÓN SOCIAL </t>
    </r>
    <r>
      <rPr>
        <rFont val="Verdana"/>
        <b/>
        <color theme="1"/>
        <sz val="8.0"/>
      </rPr>
      <t>SERVIMANT CYA SPA, RUT: 76.741.565-4.</t>
    </r>
  </si>
  <si>
    <r>
      <rPr>
        <rFont val="Verdana"/>
        <color theme="1"/>
        <sz val="8.0"/>
      </rPr>
      <t xml:space="preserve">- PRESENTA ESTATUTO ACTUALIZADO DEL PROVEEDOR </t>
    </r>
    <r>
      <rPr>
        <rFont val="Verdana"/>
        <b/>
        <color theme="1"/>
        <sz val="8.0"/>
      </rPr>
      <t>CONSTRUCTORA SAN VALENTIN SPA, RUT: 77.520.633-0</t>
    </r>
    <r>
      <rPr>
        <rFont val="Verdana"/>
        <color theme="1"/>
        <sz val="8.0"/>
      </rPr>
      <t xml:space="preserve">, Y POSTULA BAJO RAZÓN SOCIAL </t>
    </r>
    <r>
      <rPr>
        <rFont val="Verdana"/>
        <b/>
        <color theme="1"/>
        <sz val="8.0"/>
      </rPr>
      <t>SERVIMANT CYA SPA, RUT: 76.741.565-4</t>
    </r>
    <r>
      <rPr>
        <rFont val="Verdana"/>
        <color theme="1"/>
        <sz val="8.0"/>
      </rPr>
      <t>.</t>
    </r>
  </si>
  <si>
    <t>PRECIO</t>
  </si>
  <si>
    <t>NOTA</t>
  </si>
  <si>
    <t>PLAZO DE ENTREGA (30 %)</t>
  </si>
  <si>
    <t>PLAZO</t>
  </si>
  <si>
    <t>21 DÍAS CORRIDOS</t>
  </si>
  <si>
    <t>GARANTÍA (20 %)</t>
  </si>
  <si>
    <t>GARANTÍA</t>
  </si>
  <si>
    <t>18 MESES</t>
  </si>
  <si>
    <t>EXPERIENCIA (N° DE PROYECTOS DE OBRAS)</t>
  </si>
  <si>
    <t>ALVARO LAGOS PACHECO</t>
  </si>
  <si>
    <t xml:space="preserve">               MARLENNE DURÁN SEGUEL</t>
  </si>
  <si>
    <t>NELSON RÍOS ROJAS</t>
  </si>
  <si>
    <t>LICITACIONES D.C.S.</t>
  </si>
  <si>
    <t xml:space="preserve">                    DIRECTORA COMUNAL DE SALUD </t>
  </si>
  <si>
    <t>INSPECCIÓN TÉCNICA</t>
  </si>
  <si>
    <t>COMISIÓN EVALUADORA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</si>
</sst>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$-340A]\ #,##0"/>
  </numFmts>
  <fonts count="5">
    <font>
      <sz val="10.0"/>
      <color rgb="FF000000"/>
      <name val="Arial"/>
      <scheme val="minor"/>
    </font>
    <font>
      <sz val="8.0"/>
      <color theme="1"/>
      <name val="Arial"/>
    </font>
    <font>
      <b/>
      <sz val="8.0"/>
      <color theme="1"/>
      <name val="Verdana"/>
    </font>
    <font>
      <sz val="8.0"/>
      <color theme="1"/>
      <name val="Verdana"/>
    </font>
    <font/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1" fillId="0" fontId="2" numFmtId="0" xfId="0" applyAlignment="1" applyBorder="1" applyFont="1">
      <alignment horizontal="center" shrinkToFit="0" vertical="bottom" wrapText="0"/>
    </xf>
    <xf borderId="2" fillId="0" fontId="4" numFmtId="0" xfId="0" applyBorder="1" applyFont="1"/>
    <xf borderId="3" fillId="0" fontId="4" numFmtId="0" xfId="0" applyBorder="1" applyFont="1"/>
    <xf borderId="4" fillId="0" fontId="2" numFmtId="0" xfId="0" applyAlignment="1" applyBorder="1" applyFont="1">
      <alignment horizontal="center" shrinkToFit="0" vertical="bottom" wrapText="0"/>
    </xf>
    <xf borderId="4" fillId="0" fontId="3" numFmtId="0" xfId="0" applyAlignment="1" applyBorder="1" applyFont="1">
      <alignment shrinkToFit="0" vertical="bottom" wrapText="0"/>
    </xf>
    <xf borderId="4" fillId="0" fontId="3" numFmtId="4" xfId="0" applyAlignment="1" applyBorder="1" applyFont="1" applyNumberFormat="1">
      <alignment horizontal="center" shrinkToFit="0" vertical="bottom" wrapText="0"/>
    </xf>
    <xf borderId="4" fillId="0" fontId="3" numFmtId="164" xfId="0" applyAlignment="1" applyBorder="1" applyFont="1" applyNumberFormat="1">
      <alignment horizontal="center" shrinkToFit="0" vertical="bottom" wrapText="0"/>
    </xf>
    <xf borderId="4" fillId="0" fontId="3" numFmtId="4" xfId="0" applyAlignment="1" applyBorder="1" applyFont="1" applyNumberFormat="1">
      <alignment shrinkToFit="0" vertical="bottom" wrapText="0"/>
    </xf>
    <xf borderId="4" fillId="0" fontId="3" numFmtId="0" xfId="0" applyAlignment="1" applyBorder="1" applyFon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3" numFmtId="4" xfId="0" applyAlignment="1" applyFont="1" applyNumberFormat="1">
      <alignment shrinkToFit="0" vertical="bottom" wrapText="0"/>
    </xf>
    <xf borderId="4" fillId="0" fontId="2" numFmtId="0" xfId="0" applyAlignment="1" applyBorder="1" applyFont="1">
      <alignment horizontal="center" shrinkToFit="0" vertical="bottom" wrapText="1"/>
    </xf>
    <xf borderId="0" fillId="0" fontId="2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left" shrinkToFit="0" vertical="bottom" wrapText="0"/>
    </xf>
    <xf borderId="5" fillId="0" fontId="2" numFmtId="0" xfId="0" applyAlignment="1" applyBorder="1" applyFont="1">
      <alignment horizontal="center" shrinkToFit="0" vertical="bottom" wrapText="1"/>
    </xf>
    <xf borderId="6" fillId="0" fontId="4" numFmtId="0" xfId="0" applyBorder="1" applyFont="1"/>
    <xf borderId="7" fillId="0" fontId="4" numFmtId="0" xfId="0" applyBorder="1" applyFont="1"/>
    <xf borderId="0" fillId="0" fontId="2" numFmtId="0" xfId="0" applyAlignment="1" applyFon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6.0"/>
    <col customWidth="1" min="2" max="2" width="55.38"/>
    <col customWidth="1" min="3" max="3" width="19.63"/>
    <col customWidth="1" min="4" max="4" width="60.63"/>
    <col customWidth="1" min="5" max="5" width="14.63"/>
    <col customWidth="1" min="6" max="6" width="48.75"/>
    <col customWidth="1" min="7" max="7" width="14.63"/>
    <col customWidth="1" min="8" max="8" width="51.25"/>
    <col customWidth="1" min="9" max="9" width="14.63"/>
    <col customWidth="1" min="10" max="10" width="67.13"/>
    <col customWidth="1" min="11" max="18" width="9.13"/>
    <col customWidth="1" min="19" max="26" width="10.0"/>
  </cols>
  <sheetData>
    <row r="1" ht="23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5.5" customHeight="1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5.5" customHeigh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5.5" customHeight="1">
      <c r="A4" s="2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3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5.5" customHeight="1">
      <c r="A6" s="3"/>
      <c r="B6" s="4" t="s">
        <v>2</v>
      </c>
      <c r="C6" s="5"/>
      <c r="D6" s="5"/>
      <c r="E6" s="5"/>
      <c r="F6" s="5"/>
      <c r="G6" s="5"/>
      <c r="H6" s="5"/>
      <c r="I6" s="5"/>
      <c r="J6" s="6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5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5.5" customHeight="1">
      <c r="A8" s="7" t="s">
        <v>3</v>
      </c>
      <c r="B8" s="7" t="s">
        <v>4</v>
      </c>
      <c r="C8" s="7" t="s">
        <v>5</v>
      </c>
      <c r="D8" s="7" t="s">
        <v>6</v>
      </c>
      <c r="E8" s="7" t="s">
        <v>5</v>
      </c>
      <c r="F8" s="7" t="s">
        <v>7</v>
      </c>
      <c r="G8" s="7" t="s">
        <v>5</v>
      </c>
      <c r="H8" s="7" t="s">
        <v>8</v>
      </c>
      <c r="I8" s="7" t="s">
        <v>5</v>
      </c>
      <c r="J8" s="7" t="s">
        <v>9</v>
      </c>
      <c r="K8" s="3"/>
      <c r="L8" s="3"/>
      <c r="M8" s="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5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5.5" customHeight="1">
      <c r="A10" s="8" t="s">
        <v>10</v>
      </c>
      <c r="B10" s="9">
        <v>7.0</v>
      </c>
      <c r="C10" s="9">
        <f>+B10*0.3</f>
        <v>2.1</v>
      </c>
      <c r="D10" s="9">
        <v>7.0</v>
      </c>
      <c r="E10" s="9">
        <f>+D10*0.3</f>
        <v>2.1</v>
      </c>
      <c r="F10" s="9">
        <v>7.0</v>
      </c>
      <c r="G10" s="9">
        <f>+F10*0.2</f>
        <v>1.4</v>
      </c>
      <c r="H10" s="9">
        <v>7.0</v>
      </c>
      <c r="I10" s="9">
        <f>+H10*0.2</f>
        <v>1.4</v>
      </c>
      <c r="J10" s="9">
        <f>+C10+E10+G10+I10</f>
        <v>7</v>
      </c>
      <c r="K10" s="3"/>
      <c r="L10" s="3"/>
      <c r="M10" s="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3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5.5" customHeight="1">
      <c r="A12" s="1"/>
      <c r="B12" s="3" t="s">
        <v>11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5.5" customHeight="1">
      <c r="A13" s="1"/>
      <c r="B13" s="2" t="s">
        <v>12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5.5" customHeight="1">
      <c r="A14" s="1"/>
      <c r="B14" s="3" t="s">
        <v>13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5.5" customHeight="1">
      <c r="A15" s="1"/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5.5" customHeight="1">
      <c r="A16" s="1"/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5.5" customHeight="1">
      <c r="A17" s="2" t="s">
        <v>14</v>
      </c>
      <c r="B17" s="3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5.5" customHeight="1">
      <c r="A18" s="3" t="s">
        <v>15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5.25" customHeight="1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4.75" customHeight="1">
      <c r="A20" s="3" t="s">
        <v>16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4.75" customHeight="1">
      <c r="A21" s="3" t="s">
        <v>17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4.75" customHeight="1">
      <c r="A22" s="3" t="s">
        <v>18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4.75" customHeight="1">
      <c r="A23" s="3" t="s">
        <v>19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4.75" customHeight="1">
      <c r="A24" s="3" t="s">
        <v>20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4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4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5.5" customHeight="1">
      <c r="A27" s="2" t="s">
        <v>4</v>
      </c>
      <c r="B27" s="3"/>
      <c r="C27" s="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6.0" customHeight="1">
      <c r="A28" s="3"/>
      <c r="B28" s="3"/>
      <c r="C28" s="3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5.5" customHeight="1">
      <c r="A29" s="7" t="s">
        <v>3</v>
      </c>
      <c r="B29" s="7" t="s">
        <v>21</v>
      </c>
      <c r="C29" s="7" t="s">
        <v>22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5.5" customHeight="1">
      <c r="A30" s="3"/>
      <c r="B30" s="3"/>
      <c r="C30" s="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5.5" customHeight="1">
      <c r="A31" s="8" t="s">
        <v>10</v>
      </c>
      <c r="B31" s="10">
        <v>2.388311E7</v>
      </c>
      <c r="C31" s="11">
        <f>(B31*7)/B31</f>
        <v>7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25.5" customHeight="1">
      <c r="A32" s="3"/>
      <c r="B32" s="2"/>
      <c r="C32" s="3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5.5" customHeight="1">
      <c r="A33" s="2" t="s">
        <v>23</v>
      </c>
      <c r="B33" s="3"/>
      <c r="C33" s="3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6.0" customHeight="1">
      <c r="A34" s="3"/>
      <c r="B34" s="3"/>
      <c r="C34" s="3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5.5" customHeight="1">
      <c r="A35" s="7" t="s">
        <v>3</v>
      </c>
      <c r="B35" s="7" t="s">
        <v>24</v>
      </c>
      <c r="C35" s="7" t="s">
        <v>22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5.5" customHeight="1">
      <c r="A36" s="3"/>
      <c r="B36" s="3"/>
      <c r="C36" s="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5.5" customHeight="1">
      <c r="A37" s="8" t="s">
        <v>10</v>
      </c>
      <c r="B37" s="12" t="s">
        <v>25</v>
      </c>
      <c r="C37" s="11">
        <f>(21*7)/21</f>
        <v>7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5.5" customHeight="1">
      <c r="A38" s="3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3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25.5" customHeight="1">
      <c r="A40" s="2" t="s">
        <v>26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6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25.5" customHeight="1">
      <c r="A42" s="7" t="s">
        <v>3</v>
      </c>
      <c r="B42" s="7" t="s">
        <v>27</v>
      </c>
      <c r="C42" s="7" t="s">
        <v>22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25.5" customHeight="1">
      <c r="A43" s="3"/>
      <c r="B43" s="3"/>
      <c r="C43" s="3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25.5" customHeight="1">
      <c r="A44" s="8" t="s">
        <v>10</v>
      </c>
      <c r="B44" s="12" t="s">
        <v>28</v>
      </c>
      <c r="C44" s="11">
        <f>(18*7)/18</f>
        <v>7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25.5" customHeight="1">
      <c r="A45" s="3"/>
      <c r="B45" s="13"/>
      <c r="C45" s="14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25.5" customHeight="1">
      <c r="A46" s="3"/>
      <c r="B46" s="13"/>
      <c r="C46" s="14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25.5" customHeight="1">
      <c r="A47" s="2" t="s">
        <v>8</v>
      </c>
      <c r="B47" s="13"/>
      <c r="C47" s="14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5.25" customHeight="1">
      <c r="A48" s="3"/>
      <c r="B48" s="13"/>
      <c r="C48" s="14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60.0" customHeight="1">
      <c r="A49" s="7" t="s">
        <v>3</v>
      </c>
      <c r="B49" s="15" t="s">
        <v>29</v>
      </c>
      <c r="C49" s="7" t="s">
        <v>22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25.5" customHeight="1">
      <c r="A50" s="3"/>
      <c r="B50" s="3"/>
      <c r="C50" s="3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25.5" customHeight="1">
      <c r="A51" s="8" t="s">
        <v>10</v>
      </c>
      <c r="B51" s="12">
        <v>6.0</v>
      </c>
      <c r="C51" s="11">
        <v>7.0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25.5" customHeight="1">
      <c r="A52" s="3"/>
      <c r="B52" s="13"/>
      <c r="C52" s="14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25.5" customHeight="1">
      <c r="A53" s="3"/>
      <c r="B53" s="13"/>
      <c r="C53" s="14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25.5" customHeight="1">
      <c r="A54" s="3"/>
      <c r="B54" s="13"/>
      <c r="C54" s="14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25.5" customHeight="1">
      <c r="A55" s="3"/>
      <c r="B55" s="13"/>
      <c r="C55" s="14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23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23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23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27.0" customHeight="1">
      <c r="A59" s="1"/>
      <c r="B59" s="16" t="s">
        <v>30</v>
      </c>
      <c r="C59" s="3"/>
      <c r="D59" s="1"/>
      <c r="E59" s="16" t="s">
        <v>31</v>
      </c>
      <c r="F59" s="3"/>
      <c r="G59" s="3"/>
      <c r="H59" s="3"/>
      <c r="I59" s="17" t="s">
        <v>32</v>
      </c>
      <c r="J59" s="1"/>
      <c r="K59" s="1"/>
      <c r="L59" s="16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27.0" customHeight="1">
      <c r="A60" s="1"/>
      <c r="B60" s="16" t="s">
        <v>33</v>
      </c>
      <c r="C60" s="3"/>
      <c r="D60" s="1"/>
      <c r="E60" s="16" t="s">
        <v>34</v>
      </c>
      <c r="F60" s="3"/>
      <c r="G60" s="3"/>
      <c r="H60" s="3"/>
      <c r="I60" s="17" t="s">
        <v>35</v>
      </c>
      <c r="J60" s="1"/>
      <c r="K60" s="1"/>
      <c r="L60" s="16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27.0" customHeight="1">
      <c r="A61" s="1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27.75" customHeight="1">
      <c r="A62" s="1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27.75" customHeight="1">
      <c r="A63" s="1"/>
      <c r="B63" s="18" t="s">
        <v>36</v>
      </c>
      <c r="C63" s="19"/>
      <c r="D63" s="19"/>
      <c r="E63" s="19"/>
      <c r="F63" s="19"/>
      <c r="G63" s="19"/>
      <c r="H63" s="19"/>
      <c r="I63" s="19"/>
      <c r="J63" s="20"/>
      <c r="K63" s="21"/>
      <c r="L63" s="21"/>
      <c r="M63" s="21"/>
      <c r="N63" s="21"/>
      <c r="O63" s="21"/>
      <c r="P63" s="21"/>
      <c r="Q63" s="21"/>
      <c r="R63" s="21"/>
      <c r="S63" s="1"/>
      <c r="T63" s="1"/>
      <c r="U63" s="1"/>
      <c r="V63" s="1"/>
      <c r="W63" s="1"/>
      <c r="X63" s="1"/>
      <c r="Y63" s="1"/>
      <c r="Z63" s="1"/>
    </row>
    <row r="64" ht="23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23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23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23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23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23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23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23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23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23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23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23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23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23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23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23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23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23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23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23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23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23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23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23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23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23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23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23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23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23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23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23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23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23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23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23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23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23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23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23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23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23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23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23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23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23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23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23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23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23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23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23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23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23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23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23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23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23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23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23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23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23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23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23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23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23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23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23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23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23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23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23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23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23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23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23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23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23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23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23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23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23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23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23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23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23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23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23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23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23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23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23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23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23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23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23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23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23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23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23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23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23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23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23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23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23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23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23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23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23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23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23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23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23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23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23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23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23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23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23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23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23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23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23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23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23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23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23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23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23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23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23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23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23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23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23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23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23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23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23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23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23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23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23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23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23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23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23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23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23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23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23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23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23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23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23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23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23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23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23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23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23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23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23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23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23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23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23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23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23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23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23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23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23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23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23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23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23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23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23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23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23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23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23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23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23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23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23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23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23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23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23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23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23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23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23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23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23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23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23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23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23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23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23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23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23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23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23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23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23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23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23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23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23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23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23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23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23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23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23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23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23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23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23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23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23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23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23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23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23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23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23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23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23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23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23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23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23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23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23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23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23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23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23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23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23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23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23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23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23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23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23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23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23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23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23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23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23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23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23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23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23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23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23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23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23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23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23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23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23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23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23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23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23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23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23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23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23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23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23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23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23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23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23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23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23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23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23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23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23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23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23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23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23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23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23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23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23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23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23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23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23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23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23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23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23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23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23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23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23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23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23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23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23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23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23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23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23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23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23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23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23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23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23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23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23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23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23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23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23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23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23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23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23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23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23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23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23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23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23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23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23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23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23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23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23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23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23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23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23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23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23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23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23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23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23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23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23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23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23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23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23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23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23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23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23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23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23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23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23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23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23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23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23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23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23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23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23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23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23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23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23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23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23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23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23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23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23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23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23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23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23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23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23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23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23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23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23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23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23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23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23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23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23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23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23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23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23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23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23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23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23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23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23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23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23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23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23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23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23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23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23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23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23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23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23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23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23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23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23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23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23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23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23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23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23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23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23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23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23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23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23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23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23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23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23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23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23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23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23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23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23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23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23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23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23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23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23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23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23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23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23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23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23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23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23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23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23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23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23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23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23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23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23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23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23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23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23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23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23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23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23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23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23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23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23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23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23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23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23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23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23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23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23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23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23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23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23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23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23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23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23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23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23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23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23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23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23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23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23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23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23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23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23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23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23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23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23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23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23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23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23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23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23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23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23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23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23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23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23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23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23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23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23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23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23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23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23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23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23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23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23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23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23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23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23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23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23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23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23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23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23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23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23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23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23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23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23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23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23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23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23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23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23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23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23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23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23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23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23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23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23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23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23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23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23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23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23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23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23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23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23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23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23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23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23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23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23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23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23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23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23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23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23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23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23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23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23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23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23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23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23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23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23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23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23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23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23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23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23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23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23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23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23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23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23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23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23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23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23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23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23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23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23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23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23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23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23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23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23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23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23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23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23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23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23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23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23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23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23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23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23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23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23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23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23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23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23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23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23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23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23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23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23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23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23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23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23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23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23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23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23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23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23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23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23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23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23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23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23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23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23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23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23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23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23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23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23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23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23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23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23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23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23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23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23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23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23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23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23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23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23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23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23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23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23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23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23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23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23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23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23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23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23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23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23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23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23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23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23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23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23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23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23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23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23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23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23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23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23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23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23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23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23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23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23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23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23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23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23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23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23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23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23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23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23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23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23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23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23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23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23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23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23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23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23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23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23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23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23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23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23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23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23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23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23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23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23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23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23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23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23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23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23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23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23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23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23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23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23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23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23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23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23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23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23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23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23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23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23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23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23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23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23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23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23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23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23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23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23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23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23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23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23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23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23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23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23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23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23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23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23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23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23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23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23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23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23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23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23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23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23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23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23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23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23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23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23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23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23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23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23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23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23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23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23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23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23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23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23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23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23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23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23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23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23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23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23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23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23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23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23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23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23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23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23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23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23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23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23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23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23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23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23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23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23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23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23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23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23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23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23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23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23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23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23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23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23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23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23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23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23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23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23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23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23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23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23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23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23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23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23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23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23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23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23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23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23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23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23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23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23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23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23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23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23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23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23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23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23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23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23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23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23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23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23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23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23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23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23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23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23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23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23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23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23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23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23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23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23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23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23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23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23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23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23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23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23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23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23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23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23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23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23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23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23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23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B6:J6"/>
    <mergeCell ref="B63:J6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2009-01-08T18:17:38Z</dcterms:created>
  <dc:creator>usuario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str>3082-10.2.0.7635</vt:lpstr>
  </property>
</Properties>
</file>