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ernanda\Desktop\Reportajes\Reportaje 6 Sobreproducciones RF LG\ANEXOS\"/>
    </mc:Choice>
  </mc:AlternateContent>
  <xr:revisionPtr revIDLastSave="0" documentId="13_ncr:1_{6D7E3089-8E6B-41BB-9945-61987046A2F5}" xr6:coauthVersionLast="47" xr6:coauthVersionMax="47" xr10:uidLastSave="{00000000-0000-0000-0000-000000000000}"/>
  <bookViews>
    <workbookView xWindow="5916" yWindow="60" windowWidth="15996" windowHeight="12240" activeTab="2" xr2:uid="{00000000-000D-0000-FFFF-FFFF00000000}"/>
  </bookViews>
  <sheets>
    <sheet name="Productivo (2)" sheetId="3" r:id="rId1"/>
    <sheet name="Productivo" sheetId="1" r:id="rId2"/>
    <sheet name="Mortalidad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6" i="3" l="1"/>
  <c r="E394" i="3"/>
  <c r="F394" i="3"/>
  <c r="G394" i="3"/>
  <c r="H394" i="3"/>
  <c r="I394" i="3"/>
  <c r="J394" i="3"/>
  <c r="K394" i="3"/>
  <c r="L394" i="3"/>
  <c r="M394" i="3"/>
  <c r="N394" i="3"/>
  <c r="O394" i="3"/>
  <c r="N396" i="3"/>
  <c r="P1436" i="3"/>
  <c r="P1435" i="3"/>
  <c r="P1434" i="3"/>
  <c r="P1433" i="3"/>
  <c r="P1432" i="3"/>
  <c r="P1431" i="3"/>
  <c r="P1430" i="3"/>
  <c r="P1429" i="3"/>
  <c r="P1428" i="3"/>
  <c r="P1427" i="3"/>
  <c r="P1426" i="3"/>
  <c r="P1425" i="3"/>
  <c r="P1424" i="3"/>
  <c r="P1423" i="3"/>
  <c r="P1422" i="3"/>
  <c r="P1421" i="3"/>
  <c r="P1420" i="3"/>
  <c r="P1419" i="3"/>
  <c r="P1418" i="3"/>
  <c r="P1417" i="3"/>
  <c r="P1416" i="3"/>
  <c r="P1415" i="3"/>
  <c r="P1414" i="3"/>
  <c r="P1413" i="3"/>
  <c r="P1412" i="3"/>
  <c r="P1411" i="3"/>
  <c r="P1410" i="3"/>
  <c r="P1409" i="3"/>
  <c r="P1408" i="3"/>
  <c r="P1407" i="3"/>
  <c r="P1406" i="3"/>
  <c r="P1405" i="3"/>
  <c r="P1404" i="3"/>
  <c r="P1403" i="3"/>
  <c r="P1402" i="3"/>
  <c r="P1401" i="3"/>
  <c r="P1400" i="3"/>
  <c r="P1399" i="3"/>
  <c r="P1398" i="3"/>
  <c r="P1397" i="3"/>
  <c r="P1396" i="3"/>
  <c r="P1395" i="3"/>
  <c r="P1394" i="3"/>
  <c r="P1393" i="3"/>
  <c r="P1392" i="3"/>
  <c r="P1391" i="3"/>
  <c r="P1390" i="3"/>
  <c r="P1389" i="3"/>
  <c r="P1388" i="3"/>
  <c r="P1387" i="3"/>
  <c r="P1386" i="3"/>
  <c r="P1385" i="3"/>
  <c r="P1384" i="3"/>
  <c r="P1383" i="3"/>
  <c r="P1382" i="3"/>
  <c r="P1381" i="3"/>
  <c r="P1380" i="3"/>
  <c r="P1379" i="3"/>
  <c r="P1378" i="3"/>
  <c r="P1377" i="3"/>
  <c r="P1376" i="3"/>
  <c r="P1375" i="3"/>
  <c r="P1374" i="3"/>
  <c r="P1373" i="3"/>
  <c r="P1372" i="3"/>
  <c r="P1371" i="3"/>
  <c r="P1370" i="3"/>
  <c r="P1369" i="3"/>
  <c r="P1368" i="3"/>
  <c r="P1367" i="3"/>
  <c r="P1366" i="3"/>
  <c r="P1365" i="3"/>
  <c r="P1364" i="3"/>
  <c r="P1363" i="3"/>
  <c r="P1362" i="3"/>
  <c r="P1361" i="3"/>
  <c r="P1360" i="3"/>
  <c r="P1359" i="3"/>
  <c r="P1358" i="3"/>
  <c r="P1357" i="3"/>
  <c r="P1356" i="3"/>
  <c r="P1355" i="3"/>
  <c r="P1354" i="3"/>
  <c r="P1353" i="3"/>
  <c r="P1352" i="3"/>
  <c r="P1351" i="3"/>
  <c r="P1350" i="3"/>
  <c r="P1349" i="3"/>
  <c r="P1348" i="3"/>
  <c r="P1347" i="3"/>
  <c r="P1346" i="3"/>
  <c r="P1345" i="3"/>
  <c r="P1344" i="3"/>
  <c r="P1343" i="3"/>
  <c r="P1342" i="3"/>
  <c r="P1341" i="3"/>
  <c r="P1340" i="3"/>
  <c r="P1339" i="3"/>
  <c r="P1338" i="3"/>
  <c r="P1337" i="3"/>
  <c r="P1336" i="3"/>
  <c r="P1335" i="3"/>
  <c r="P1334" i="3"/>
  <c r="P1333" i="3"/>
  <c r="P1332" i="3"/>
  <c r="P1331" i="3"/>
  <c r="P1330" i="3"/>
  <c r="P1329" i="3"/>
  <c r="P1328" i="3"/>
  <c r="P1327" i="3"/>
  <c r="P1326" i="3"/>
  <c r="P1325" i="3"/>
  <c r="P1324" i="3"/>
  <c r="P1323" i="3"/>
  <c r="P1322" i="3"/>
  <c r="P1321" i="3"/>
  <c r="P1320" i="3"/>
  <c r="P1319" i="3"/>
  <c r="P1318" i="3"/>
  <c r="P1317" i="3"/>
  <c r="P1316" i="3"/>
  <c r="P1315" i="3"/>
  <c r="P1314" i="3"/>
  <c r="P1313" i="3"/>
  <c r="P1312" i="3"/>
  <c r="P1311" i="3"/>
  <c r="P1310" i="3"/>
  <c r="P1309" i="3"/>
  <c r="P1308" i="3"/>
  <c r="P1307" i="3"/>
  <c r="P1306" i="3"/>
  <c r="P1305" i="3"/>
  <c r="P1304" i="3"/>
  <c r="P1303" i="3"/>
  <c r="P1302" i="3"/>
  <c r="P1301" i="3"/>
  <c r="P1300" i="3"/>
  <c r="P1299" i="3"/>
  <c r="P1298" i="3"/>
  <c r="P1297" i="3"/>
  <c r="P1296" i="3"/>
  <c r="P1295" i="3"/>
  <c r="P1294" i="3"/>
  <c r="P1293" i="3"/>
  <c r="P1292" i="3"/>
  <c r="P1291" i="3"/>
  <c r="P1290" i="3"/>
  <c r="P1289" i="3"/>
  <c r="P1288" i="3"/>
  <c r="P1287" i="3"/>
  <c r="P1286" i="3"/>
  <c r="P1285" i="3"/>
  <c r="P1284" i="3"/>
  <c r="P1283" i="3"/>
  <c r="P1282" i="3"/>
  <c r="P1281" i="3"/>
  <c r="P1280" i="3"/>
  <c r="P1279" i="3"/>
  <c r="P1278" i="3"/>
  <c r="P1277" i="3"/>
  <c r="P1276" i="3"/>
  <c r="P1275" i="3"/>
  <c r="P1274" i="3"/>
  <c r="P1273" i="3"/>
  <c r="P1272" i="3"/>
  <c r="P1271" i="3"/>
  <c r="P1270" i="3"/>
  <c r="P1269" i="3"/>
  <c r="P1268" i="3"/>
  <c r="P1267" i="3"/>
  <c r="P1266" i="3"/>
  <c r="P1265" i="3"/>
  <c r="P1264" i="3"/>
  <c r="P1263" i="3"/>
  <c r="P1262" i="3"/>
  <c r="P1261" i="3"/>
  <c r="P1260" i="3"/>
  <c r="P1259" i="3"/>
  <c r="P1258" i="3"/>
  <c r="P1257" i="3"/>
  <c r="P1256" i="3"/>
  <c r="P1255" i="3"/>
  <c r="P1254" i="3"/>
  <c r="P1253" i="3"/>
  <c r="P1252" i="3"/>
  <c r="P1251" i="3"/>
  <c r="P1250" i="3"/>
  <c r="P1249" i="3"/>
  <c r="P1248" i="3"/>
  <c r="P1247" i="3"/>
  <c r="P1246" i="3"/>
  <c r="P1245" i="3"/>
  <c r="P1244" i="3"/>
  <c r="P1243" i="3"/>
  <c r="P1242" i="3"/>
  <c r="P1241" i="3"/>
  <c r="P1240" i="3"/>
  <c r="P1239" i="3"/>
  <c r="P1238" i="3"/>
  <c r="P1237" i="3"/>
  <c r="P1236" i="3"/>
  <c r="P1235" i="3"/>
  <c r="P1234" i="3"/>
  <c r="P1233" i="3"/>
  <c r="P1232" i="3"/>
  <c r="P1231" i="3"/>
  <c r="P1230" i="3"/>
  <c r="P1229" i="3"/>
  <c r="P1228" i="3"/>
  <c r="P1227" i="3"/>
  <c r="P1226" i="3"/>
  <c r="P1225" i="3"/>
  <c r="P1224" i="3"/>
  <c r="P1223" i="3"/>
  <c r="P1222" i="3"/>
  <c r="P1221" i="3"/>
  <c r="P1220" i="3"/>
  <c r="P1219" i="3"/>
  <c r="P1218" i="3"/>
  <c r="P1217" i="3"/>
  <c r="P1216" i="3"/>
  <c r="P1215" i="3"/>
  <c r="P1214" i="3"/>
  <c r="P1213" i="3"/>
  <c r="P1212" i="3"/>
  <c r="P1211" i="3"/>
  <c r="P1210" i="3"/>
  <c r="P1209" i="3"/>
  <c r="P1208" i="3"/>
  <c r="P1207" i="3"/>
  <c r="P1206" i="3"/>
  <c r="P1205" i="3"/>
  <c r="P1204" i="3"/>
  <c r="P1203" i="3"/>
  <c r="P1202" i="3"/>
  <c r="P1201" i="3"/>
  <c r="P1200" i="3"/>
  <c r="P1199" i="3"/>
  <c r="P1198" i="3"/>
  <c r="P1197" i="3"/>
  <c r="P1196" i="3"/>
  <c r="P1195" i="3"/>
  <c r="P1194" i="3"/>
  <c r="P1193" i="3"/>
  <c r="P1192" i="3"/>
  <c r="P1191" i="3"/>
  <c r="P1190" i="3"/>
  <c r="P1189" i="3"/>
  <c r="P1188" i="3"/>
  <c r="P1187" i="3"/>
  <c r="P1186" i="3"/>
  <c r="P1185" i="3"/>
  <c r="P1184" i="3"/>
  <c r="P1183" i="3"/>
  <c r="P1182" i="3"/>
  <c r="P1181" i="3"/>
  <c r="P1180" i="3"/>
  <c r="P1179" i="3"/>
  <c r="P1178" i="3"/>
  <c r="P1177" i="3"/>
  <c r="P1176" i="3"/>
  <c r="P1175" i="3"/>
  <c r="P1174" i="3"/>
  <c r="P1173" i="3"/>
  <c r="P1172" i="3"/>
  <c r="P1171" i="3"/>
  <c r="P1170" i="3"/>
  <c r="P1169" i="3"/>
  <c r="P1168" i="3"/>
  <c r="P1167" i="3"/>
  <c r="P1166" i="3"/>
  <c r="P1165" i="3"/>
  <c r="P1164" i="3"/>
  <c r="P1163" i="3"/>
  <c r="P1162" i="3"/>
  <c r="P1161" i="3"/>
  <c r="P1160" i="3"/>
  <c r="P1159" i="3"/>
  <c r="P1158" i="3"/>
  <c r="P1157" i="3"/>
  <c r="P1156" i="3"/>
  <c r="P1155" i="3"/>
  <c r="P1154" i="3"/>
  <c r="P1153" i="3"/>
  <c r="P1152" i="3"/>
  <c r="P1151" i="3"/>
  <c r="P1150" i="3"/>
  <c r="P1149" i="3"/>
  <c r="P1148" i="3"/>
  <c r="P1147" i="3"/>
  <c r="P1146" i="3"/>
  <c r="P1145" i="3"/>
  <c r="P1144" i="3"/>
  <c r="P1143" i="3"/>
  <c r="P1142" i="3"/>
  <c r="P1141" i="3"/>
  <c r="P1140" i="3"/>
  <c r="P1139" i="3"/>
  <c r="P1138" i="3"/>
  <c r="P1137" i="3"/>
  <c r="P1136" i="3"/>
  <c r="P1135" i="3"/>
  <c r="P1134" i="3"/>
  <c r="P1133" i="3"/>
  <c r="P1132" i="3"/>
  <c r="P1131" i="3"/>
  <c r="P1130" i="3"/>
  <c r="P1129" i="3"/>
  <c r="P1128" i="3"/>
  <c r="P1127" i="3"/>
  <c r="P1126" i="3"/>
  <c r="P1125" i="3"/>
  <c r="P1124" i="3"/>
  <c r="P1123" i="3"/>
  <c r="P1122" i="3"/>
  <c r="P1121" i="3"/>
  <c r="P1120" i="3"/>
  <c r="P1119" i="3"/>
  <c r="P1118" i="3"/>
  <c r="P1117" i="3"/>
  <c r="P1116" i="3"/>
  <c r="P1115" i="3"/>
  <c r="P1114" i="3"/>
  <c r="P1113" i="3"/>
  <c r="P1112" i="3"/>
  <c r="P1111" i="3"/>
  <c r="P1110" i="3"/>
  <c r="P1109" i="3"/>
  <c r="P1108" i="3"/>
  <c r="P1107" i="3"/>
  <c r="P1106" i="3"/>
  <c r="P1105" i="3"/>
  <c r="P1104" i="3"/>
  <c r="P1103" i="3"/>
  <c r="P1102" i="3"/>
  <c r="P1101" i="3"/>
  <c r="P1100" i="3"/>
  <c r="P1099" i="3"/>
  <c r="P1098" i="3"/>
  <c r="P1097" i="3"/>
  <c r="P1096" i="3"/>
  <c r="P1095" i="3"/>
  <c r="P1094" i="3"/>
  <c r="P1093" i="3"/>
  <c r="P1092" i="3"/>
  <c r="P1091" i="3"/>
  <c r="P1090" i="3"/>
  <c r="P1089" i="3"/>
  <c r="P1088" i="3"/>
  <c r="P1087" i="3"/>
  <c r="P1086" i="3"/>
  <c r="P1085" i="3"/>
  <c r="P1084" i="3"/>
  <c r="P1083" i="3"/>
  <c r="P1082" i="3"/>
  <c r="P1081" i="3"/>
  <c r="P1080" i="3"/>
  <c r="P1079" i="3"/>
  <c r="P1078" i="3"/>
  <c r="P1077" i="3"/>
  <c r="P1076" i="3"/>
  <c r="P1075" i="3"/>
  <c r="P1074" i="3"/>
  <c r="P1073" i="3"/>
  <c r="P1072" i="3"/>
  <c r="P1071" i="3"/>
  <c r="P1070" i="3"/>
  <c r="P1069" i="3"/>
  <c r="P1068" i="3"/>
  <c r="P1067" i="3"/>
  <c r="P1066" i="3"/>
  <c r="P1065" i="3"/>
  <c r="P1064" i="3"/>
  <c r="P1063" i="3"/>
  <c r="P1062" i="3"/>
  <c r="P1061" i="3"/>
  <c r="P1060" i="3"/>
  <c r="P1059" i="3"/>
  <c r="P1058" i="3"/>
  <c r="P1057" i="3"/>
  <c r="P1056" i="3"/>
  <c r="P1055" i="3"/>
  <c r="P1054" i="3"/>
  <c r="P1053" i="3"/>
  <c r="P1052" i="3"/>
  <c r="P1051" i="3"/>
  <c r="P1050" i="3"/>
  <c r="P1049" i="3"/>
  <c r="P1048" i="3"/>
  <c r="P1047" i="3"/>
  <c r="P1046" i="3"/>
  <c r="P1045" i="3"/>
  <c r="P1044" i="3"/>
  <c r="P1043" i="3"/>
  <c r="P1042" i="3"/>
  <c r="P1041" i="3"/>
  <c r="P1040" i="3"/>
  <c r="P1039" i="3"/>
  <c r="P1038" i="3"/>
  <c r="P1037" i="3"/>
  <c r="P1036" i="3"/>
  <c r="P1035" i="3"/>
  <c r="P1034" i="3"/>
  <c r="P1033" i="3"/>
  <c r="P1032" i="3"/>
  <c r="P1031" i="3"/>
  <c r="P1030" i="3"/>
  <c r="P1029" i="3"/>
  <c r="P1028" i="3"/>
  <c r="P1027" i="3"/>
  <c r="P1026" i="3"/>
  <c r="P1025" i="3"/>
  <c r="P1024" i="3"/>
  <c r="P1023" i="3"/>
  <c r="P1022" i="3"/>
  <c r="P1021" i="3"/>
  <c r="P1020" i="3"/>
  <c r="P1019" i="3"/>
  <c r="P1018" i="3"/>
  <c r="P1017" i="3"/>
  <c r="P1016" i="3"/>
  <c r="P1015" i="3"/>
  <c r="P1014" i="3"/>
  <c r="P1013" i="3"/>
  <c r="P1012" i="3"/>
  <c r="P1011" i="3"/>
  <c r="P1010" i="3"/>
  <c r="P1009" i="3"/>
  <c r="P1008" i="3"/>
  <c r="P1007" i="3"/>
  <c r="P1006" i="3"/>
  <c r="P1005" i="3"/>
  <c r="P1004" i="3"/>
  <c r="P1003" i="3"/>
  <c r="P1002" i="3"/>
  <c r="P1001" i="3"/>
  <c r="P1000" i="3"/>
  <c r="P999" i="3"/>
  <c r="P998" i="3"/>
  <c r="P997" i="3"/>
  <c r="P996" i="3"/>
  <c r="P995" i="3"/>
  <c r="P994" i="3"/>
  <c r="P993" i="3"/>
  <c r="P992" i="3"/>
  <c r="P991" i="3"/>
  <c r="P990" i="3"/>
  <c r="P989" i="3"/>
  <c r="P988" i="3"/>
  <c r="P987" i="3"/>
  <c r="P986" i="3"/>
  <c r="P985" i="3"/>
  <c r="P984" i="3"/>
  <c r="P983" i="3"/>
  <c r="P982" i="3"/>
  <c r="P981" i="3"/>
  <c r="P980" i="3"/>
  <c r="P979" i="3"/>
  <c r="P978" i="3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V259" i="3" s="1"/>
  <c r="P258" i="3"/>
  <c r="P257" i="3"/>
  <c r="V257" i="3" s="1"/>
  <c r="P256" i="3"/>
  <c r="P255" i="3"/>
  <c r="V255" i="3" s="1"/>
  <c r="P254" i="3"/>
  <c r="P253" i="3"/>
  <c r="V253" i="3" s="1"/>
  <c r="P252" i="3"/>
  <c r="P251" i="3"/>
  <c r="V251" i="3" s="1"/>
  <c r="P250" i="3"/>
  <c r="P249" i="3"/>
  <c r="V249" i="3" s="1"/>
  <c r="P248" i="3"/>
  <c r="P247" i="3"/>
  <c r="V247" i="3" s="1"/>
  <c r="P246" i="3"/>
  <c r="P245" i="3"/>
  <c r="V245" i="3" s="1"/>
  <c r="P244" i="3"/>
  <c r="P243" i="3"/>
  <c r="V243" i="3" s="1"/>
  <c r="P242" i="3"/>
  <c r="P241" i="3"/>
  <c r="V241" i="3" s="1"/>
  <c r="P240" i="3"/>
  <c r="P239" i="3"/>
  <c r="V239" i="3" s="1"/>
  <c r="P238" i="3"/>
  <c r="P237" i="3"/>
  <c r="V237" i="3" s="1"/>
  <c r="P236" i="3"/>
  <c r="P235" i="3"/>
  <c r="V235" i="3" s="1"/>
  <c r="P234" i="3"/>
  <c r="P233" i="3"/>
  <c r="V233" i="3" s="1"/>
  <c r="P232" i="3"/>
  <c r="P231" i="3"/>
  <c r="V231" i="3" s="1"/>
  <c r="P230" i="3"/>
  <c r="P229" i="3"/>
  <c r="V229" i="3" s="1"/>
  <c r="P228" i="3"/>
  <c r="P227" i="3"/>
  <c r="V227" i="3" s="1"/>
  <c r="P226" i="3"/>
  <c r="P225" i="3"/>
  <c r="V225" i="3" s="1"/>
  <c r="P224" i="3"/>
  <c r="P223" i="3"/>
  <c r="V223" i="3" s="1"/>
  <c r="P222" i="3"/>
  <c r="P221" i="3"/>
  <c r="V221" i="3" s="1"/>
  <c r="P220" i="3"/>
  <c r="P219" i="3"/>
  <c r="P218" i="3"/>
  <c r="P217" i="3"/>
  <c r="V217" i="3" s="1"/>
  <c r="P216" i="3"/>
  <c r="P215" i="3"/>
  <c r="V215" i="3" s="1"/>
  <c r="P214" i="3"/>
  <c r="P213" i="3"/>
  <c r="V213" i="3" s="1"/>
  <c r="P212" i="3"/>
  <c r="P211" i="3"/>
  <c r="P210" i="3"/>
  <c r="P209" i="3"/>
  <c r="V209" i="3" s="1"/>
  <c r="P208" i="3"/>
  <c r="P207" i="3"/>
  <c r="V207" i="3" s="1"/>
  <c r="P206" i="3"/>
  <c r="P205" i="3"/>
  <c r="V205" i="3" s="1"/>
  <c r="P204" i="3"/>
  <c r="P203" i="3"/>
  <c r="P202" i="3"/>
  <c r="P201" i="3"/>
  <c r="V201" i="3" s="1"/>
  <c r="P200" i="3"/>
  <c r="P199" i="3"/>
  <c r="V199" i="3" s="1"/>
  <c r="P198" i="3"/>
  <c r="P197" i="3"/>
  <c r="V197" i="3" s="1"/>
  <c r="P196" i="3"/>
  <c r="P195" i="3"/>
  <c r="P194" i="3"/>
  <c r="P193" i="3"/>
  <c r="V193" i="3" s="1"/>
  <c r="P192" i="3"/>
  <c r="P191" i="3"/>
  <c r="P190" i="3"/>
  <c r="P189" i="3"/>
  <c r="V189" i="3" s="1"/>
  <c r="P188" i="3"/>
  <c r="P187" i="3"/>
  <c r="P186" i="3"/>
  <c r="P185" i="3"/>
  <c r="V185" i="3" s="1"/>
  <c r="P184" i="3"/>
  <c r="P183" i="3"/>
  <c r="P182" i="3"/>
  <c r="P181" i="3"/>
  <c r="V181" i="3" s="1"/>
  <c r="P180" i="3"/>
  <c r="P179" i="3"/>
  <c r="P178" i="3"/>
  <c r="P177" i="3"/>
  <c r="V177" i="3" s="1"/>
  <c r="P176" i="3"/>
  <c r="P175" i="3"/>
  <c r="V175" i="3" s="1"/>
  <c r="P174" i="3"/>
  <c r="P173" i="3"/>
  <c r="V173" i="3" s="1"/>
  <c r="P172" i="3"/>
  <c r="P171" i="3"/>
  <c r="P170" i="3"/>
  <c r="P169" i="3"/>
  <c r="V169" i="3" s="1"/>
  <c r="P168" i="3"/>
  <c r="P167" i="3"/>
  <c r="P166" i="3"/>
  <c r="P165" i="3"/>
  <c r="V165" i="3" s="1"/>
  <c r="P164" i="3"/>
  <c r="P163" i="3"/>
  <c r="P162" i="3"/>
  <c r="P161" i="3"/>
  <c r="V161" i="3" s="1"/>
  <c r="P160" i="3"/>
  <c r="P159" i="3"/>
  <c r="P158" i="3"/>
  <c r="P157" i="3"/>
  <c r="V157" i="3" s="1"/>
  <c r="P156" i="3"/>
  <c r="P155" i="3"/>
  <c r="P154" i="3"/>
  <c r="P153" i="3"/>
  <c r="V153" i="3" s="1"/>
  <c r="P152" i="3"/>
  <c r="P151" i="3"/>
  <c r="P150" i="3"/>
  <c r="P149" i="3"/>
  <c r="V149" i="3" s="1"/>
  <c r="P148" i="3"/>
  <c r="P147" i="3"/>
  <c r="P146" i="3"/>
  <c r="P145" i="3"/>
  <c r="V145" i="3" s="1"/>
  <c r="P144" i="3"/>
  <c r="P143" i="3"/>
  <c r="P142" i="3"/>
  <c r="P141" i="3"/>
  <c r="V141" i="3" s="1"/>
  <c r="P140" i="3"/>
  <c r="P139" i="3"/>
  <c r="P138" i="3"/>
  <c r="P137" i="3"/>
  <c r="V137" i="3" s="1"/>
  <c r="P136" i="3"/>
  <c r="P135" i="3"/>
  <c r="P134" i="3"/>
  <c r="P133" i="3"/>
  <c r="V133" i="3" s="1"/>
  <c r="P132" i="3"/>
  <c r="P131" i="3"/>
  <c r="P130" i="3"/>
  <c r="P129" i="3"/>
  <c r="V129" i="3" s="1"/>
  <c r="P128" i="3"/>
  <c r="P127" i="3"/>
  <c r="P126" i="3"/>
  <c r="P125" i="3"/>
  <c r="V125" i="3" s="1"/>
  <c r="P124" i="3"/>
  <c r="P123" i="3"/>
  <c r="P122" i="3"/>
  <c r="P121" i="3"/>
  <c r="V121" i="3" s="1"/>
  <c r="P120" i="3"/>
  <c r="P119" i="3"/>
  <c r="P118" i="3"/>
  <c r="P117" i="3"/>
  <c r="V117" i="3" s="1"/>
  <c r="P116" i="3"/>
  <c r="P115" i="3"/>
  <c r="P114" i="3"/>
  <c r="P113" i="3"/>
  <c r="V113" i="3" s="1"/>
  <c r="P112" i="3"/>
  <c r="P111" i="3"/>
  <c r="P110" i="3"/>
  <c r="P109" i="3"/>
  <c r="V109" i="3" s="1"/>
  <c r="P108" i="3"/>
  <c r="P107" i="3"/>
  <c r="P106" i="3"/>
  <c r="P105" i="3"/>
  <c r="V105" i="3" s="1"/>
  <c r="P104" i="3"/>
  <c r="P103" i="3"/>
  <c r="P102" i="3"/>
  <c r="P101" i="3"/>
  <c r="V101" i="3" s="1"/>
  <c r="P100" i="3"/>
  <c r="P99" i="3"/>
  <c r="P98" i="3"/>
  <c r="P97" i="3"/>
  <c r="V97" i="3" s="1"/>
  <c r="P96" i="3"/>
  <c r="P95" i="3"/>
  <c r="P94" i="3"/>
  <c r="P93" i="3"/>
  <c r="V93" i="3" s="1"/>
  <c r="P92" i="3"/>
  <c r="P91" i="3"/>
  <c r="P90" i="3"/>
  <c r="P89" i="3"/>
  <c r="V89" i="3" s="1"/>
  <c r="P88" i="3"/>
  <c r="P87" i="3"/>
  <c r="P86" i="3"/>
  <c r="P85" i="3"/>
  <c r="V85" i="3" s="1"/>
  <c r="P84" i="3"/>
  <c r="P83" i="3"/>
  <c r="P82" i="3"/>
  <c r="P81" i="3"/>
  <c r="V81" i="3" s="1"/>
  <c r="P80" i="3"/>
  <c r="P79" i="3"/>
  <c r="P78" i="3"/>
  <c r="P77" i="3"/>
  <c r="V77" i="3" s="1"/>
  <c r="P76" i="3"/>
  <c r="P75" i="3"/>
  <c r="P74" i="3"/>
  <c r="P73" i="3"/>
  <c r="V73" i="3" s="1"/>
  <c r="P72" i="3"/>
  <c r="P71" i="3"/>
  <c r="P70" i="3"/>
  <c r="P69" i="3"/>
  <c r="V69" i="3" s="1"/>
  <c r="P68" i="3"/>
  <c r="P67" i="3"/>
  <c r="P66" i="3"/>
  <c r="P65" i="3"/>
  <c r="V65" i="3" s="1"/>
  <c r="P64" i="3"/>
  <c r="P63" i="3"/>
  <c r="P62" i="3"/>
  <c r="P61" i="3"/>
  <c r="V61" i="3" s="1"/>
  <c r="P60" i="3"/>
  <c r="P59" i="3"/>
  <c r="P58" i="3"/>
  <c r="P57" i="3"/>
  <c r="V57" i="3" s="1"/>
  <c r="P56" i="3"/>
  <c r="P55" i="3"/>
  <c r="P54" i="3"/>
  <c r="P53" i="3"/>
  <c r="V53" i="3" s="1"/>
  <c r="P52" i="3"/>
  <c r="P51" i="3"/>
  <c r="P50" i="3"/>
  <c r="P49" i="3"/>
  <c r="V49" i="3" s="1"/>
  <c r="P48" i="3"/>
  <c r="P47" i="3"/>
  <c r="P46" i="3"/>
  <c r="P45" i="3"/>
  <c r="V45" i="3" s="1"/>
  <c r="P44" i="3"/>
  <c r="P43" i="3"/>
  <c r="P42" i="3"/>
  <c r="P41" i="3"/>
  <c r="V41" i="3" s="1"/>
  <c r="P40" i="3"/>
  <c r="P39" i="3"/>
  <c r="P38" i="3"/>
  <c r="P37" i="3"/>
  <c r="V37" i="3" s="1"/>
  <c r="P36" i="3"/>
  <c r="P35" i="3"/>
  <c r="P34" i="3"/>
  <c r="P33" i="3"/>
  <c r="V33" i="3" s="1"/>
  <c r="P32" i="3"/>
  <c r="P31" i="3"/>
  <c r="P30" i="3"/>
  <c r="P29" i="3"/>
  <c r="V29" i="3" s="1"/>
  <c r="P28" i="3"/>
  <c r="P27" i="3"/>
  <c r="P26" i="3"/>
  <c r="P25" i="3"/>
  <c r="V25" i="3" s="1"/>
  <c r="P24" i="3"/>
  <c r="P23" i="3"/>
  <c r="P22" i="3"/>
  <c r="P21" i="3"/>
  <c r="V21" i="3" s="1"/>
  <c r="P20" i="3"/>
  <c r="P19" i="3"/>
  <c r="P18" i="3"/>
  <c r="P17" i="3"/>
  <c r="V17" i="3" s="1"/>
  <c r="P16" i="3"/>
  <c r="P15" i="3"/>
  <c r="P14" i="3"/>
  <c r="P13" i="3"/>
  <c r="V13" i="3" s="1"/>
  <c r="P12" i="3"/>
  <c r="P11" i="3"/>
  <c r="P10" i="3"/>
  <c r="P9" i="3"/>
  <c r="V9" i="3" s="1"/>
  <c r="P8" i="3"/>
  <c r="P7" i="3"/>
  <c r="P6" i="3"/>
  <c r="P5" i="3"/>
  <c r="P4" i="3"/>
  <c r="P3" i="3"/>
  <c r="P2" i="3"/>
  <c r="AE1436" i="3"/>
  <c r="V1436" i="3"/>
  <c r="AE1435" i="3"/>
  <c r="V1435" i="3"/>
  <c r="AE1434" i="3"/>
  <c r="V1434" i="3"/>
  <c r="AE1433" i="3"/>
  <c r="V1433" i="3"/>
  <c r="AE1432" i="3"/>
  <c r="V1432" i="3"/>
  <c r="AE1431" i="3"/>
  <c r="V1431" i="3"/>
  <c r="AE1430" i="3"/>
  <c r="V1430" i="3"/>
  <c r="AE1429" i="3"/>
  <c r="V1429" i="3"/>
  <c r="AE1428" i="3"/>
  <c r="V1428" i="3"/>
  <c r="AE1427" i="3"/>
  <c r="V1427" i="3"/>
  <c r="AE1426" i="3"/>
  <c r="V1426" i="3"/>
  <c r="AE1425" i="3"/>
  <c r="V1425" i="3"/>
  <c r="AE1424" i="3"/>
  <c r="V1424" i="3"/>
  <c r="AE1423" i="3"/>
  <c r="V1423" i="3"/>
  <c r="AE1422" i="3"/>
  <c r="V1422" i="3"/>
  <c r="AE1421" i="3"/>
  <c r="V1421" i="3"/>
  <c r="AE1420" i="3"/>
  <c r="V1420" i="3"/>
  <c r="AE1419" i="3"/>
  <c r="V1419" i="3"/>
  <c r="AE1418" i="3"/>
  <c r="V1418" i="3"/>
  <c r="AE1417" i="3"/>
  <c r="V1417" i="3"/>
  <c r="AE1416" i="3"/>
  <c r="V1416" i="3"/>
  <c r="AE1415" i="3"/>
  <c r="V1415" i="3"/>
  <c r="AE1414" i="3"/>
  <c r="V1414" i="3"/>
  <c r="AE1413" i="3"/>
  <c r="V1413" i="3"/>
  <c r="AE1412" i="3"/>
  <c r="V1412" i="3"/>
  <c r="AE1411" i="3"/>
  <c r="V1411" i="3"/>
  <c r="AE1410" i="3"/>
  <c r="V1410" i="3"/>
  <c r="AE1409" i="3"/>
  <c r="V1409" i="3"/>
  <c r="AE1408" i="3"/>
  <c r="V1408" i="3"/>
  <c r="AE1407" i="3"/>
  <c r="V1407" i="3"/>
  <c r="AE1406" i="3"/>
  <c r="V1406" i="3"/>
  <c r="AE1405" i="3"/>
  <c r="V1405" i="3"/>
  <c r="AE1404" i="3"/>
  <c r="V1404" i="3"/>
  <c r="AE1403" i="3"/>
  <c r="V1403" i="3"/>
  <c r="AE1402" i="3"/>
  <c r="V1402" i="3"/>
  <c r="AE1401" i="3"/>
  <c r="V1401" i="3"/>
  <c r="AE1400" i="3"/>
  <c r="V1400" i="3"/>
  <c r="AE1399" i="3"/>
  <c r="V1399" i="3"/>
  <c r="AE1398" i="3"/>
  <c r="V1398" i="3"/>
  <c r="AE1397" i="3"/>
  <c r="V1397" i="3"/>
  <c r="AE1396" i="3"/>
  <c r="V1396" i="3"/>
  <c r="AE1395" i="3"/>
  <c r="V1395" i="3"/>
  <c r="AE1394" i="3"/>
  <c r="V1394" i="3"/>
  <c r="AE1393" i="3"/>
  <c r="V1393" i="3"/>
  <c r="AE1392" i="3"/>
  <c r="V1392" i="3"/>
  <c r="AE1391" i="3"/>
  <c r="V1391" i="3"/>
  <c r="AE1390" i="3"/>
  <c r="V1390" i="3"/>
  <c r="AE1389" i="3"/>
  <c r="V1389" i="3"/>
  <c r="AE1388" i="3"/>
  <c r="V1388" i="3"/>
  <c r="AE1387" i="3"/>
  <c r="V1387" i="3"/>
  <c r="AE1386" i="3"/>
  <c r="V1386" i="3"/>
  <c r="AE1385" i="3"/>
  <c r="V1385" i="3"/>
  <c r="AE1384" i="3"/>
  <c r="V1384" i="3"/>
  <c r="AE1383" i="3"/>
  <c r="V1383" i="3"/>
  <c r="AE1382" i="3"/>
  <c r="V1382" i="3"/>
  <c r="AE1381" i="3"/>
  <c r="V1381" i="3"/>
  <c r="AE1380" i="3"/>
  <c r="V1380" i="3"/>
  <c r="AE1379" i="3"/>
  <c r="V1379" i="3"/>
  <c r="AE1378" i="3"/>
  <c r="V1378" i="3"/>
  <c r="AE1377" i="3"/>
  <c r="V1377" i="3"/>
  <c r="AE1376" i="3"/>
  <c r="V1376" i="3"/>
  <c r="AE1375" i="3"/>
  <c r="V1375" i="3"/>
  <c r="AE1374" i="3"/>
  <c r="V1374" i="3"/>
  <c r="AE1373" i="3"/>
  <c r="V1373" i="3"/>
  <c r="AE1372" i="3"/>
  <c r="V1372" i="3"/>
  <c r="AE1371" i="3"/>
  <c r="V1371" i="3"/>
  <c r="AE1370" i="3"/>
  <c r="V1370" i="3"/>
  <c r="AE1369" i="3"/>
  <c r="V1369" i="3"/>
  <c r="AE1368" i="3"/>
  <c r="V1368" i="3"/>
  <c r="AE1367" i="3"/>
  <c r="V1367" i="3"/>
  <c r="AE1366" i="3"/>
  <c r="V1366" i="3"/>
  <c r="AE1365" i="3"/>
  <c r="V1365" i="3"/>
  <c r="AE1364" i="3"/>
  <c r="V1364" i="3"/>
  <c r="AE1363" i="3"/>
  <c r="V1363" i="3"/>
  <c r="AE1362" i="3"/>
  <c r="V1362" i="3"/>
  <c r="AE1361" i="3"/>
  <c r="V1361" i="3"/>
  <c r="AE1360" i="3"/>
  <c r="V1360" i="3"/>
  <c r="AE1359" i="3"/>
  <c r="V1359" i="3"/>
  <c r="AE1358" i="3"/>
  <c r="V1358" i="3"/>
  <c r="AE1357" i="3"/>
  <c r="V1357" i="3"/>
  <c r="AE1356" i="3"/>
  <c r="V1356" i="3"/>
  <c r="AE1355" i="3"/>
  <c r="V1355" i="3"/>
  <c r="AE1354" i="3"/>
  <c r="V1354" i="3"/>
  <c r="AE1353" i="3"/>
  <c r="V1353" i="3"/>
  <c r="AE1352" i="3"/>
  <c r="V1352" i="3"/>
  <c r="AE1351" i="3"/>
  <c r="V1351" i="3"/>
  <c r="AE1350" i="3"/>
  <c r="V1350" i="3"/>
  <c r="AE1349" i="3"/>
  <c r="V1349" i="3"/>
  <c r="AE1348" i="3"/>
  <c r="V1348" i="3"/>
  <c r="AE1347" i="3"/>
  <c r="V1347" i="3"/>
  <c r="AE1346" i="3"/>
  <c r="V1346" i="3"/>
  <c r="AE1345" i="3"/>
  <c r="V1345" i="3"/>
  <c r="AE1344" i="3"/>
  <c r="V1344" i="3"/>
  <c r="AE1343" i="3"/>
  <c r="V1343" i="3"/>
  <c r="AE1342" i="3"/>
  <c r="V1342" i="3"/>
  <c r="AE1341" i="3"/>
  <c r="V1341" i="3"/>
  <c r="AE1340" i="3"/>
  <c r="V1340" i="3"/>
  <c r="AE1339" i="3"/>
  <c r="V1339" i="3"/>
  <c r="AE1338" i="3"/>
  <c r="V1338" i="3"/>
  <c r="AE1337" i="3"/>
  <c r="V1337" i="3"/>
  <c r="AE1336" i="3"/>
  <c r="V1336" i="3"/>
  <c r="AE1335" i="3"/>
  <c r="V1335" i="3"/>
  <c r="AE1334" i="3"/>
  <c r="V1334" i="3"/>
  <c r="AE1333" i="3"/>
  <c r="V1333" i="3"/>
  <c r="AE1332" i="3"/>
  <c r="V1332" i="3"/>
  <c r="AE1331" i="3"/>
  <c r="V1331" i="3"/>
  <c r="AE1330" i="3"/>
  <c r="V1330" i="3"/>
  <c r="AE1329" i="3"/>
  <c r="V1329" i="3"/>
  <c r="AE1328" i="3"/>
  <c r="V1328" i="3"/>
  <c r="AE1327" i="3"/>
  <c r="V1327" i="3"/>
  <c r="AE1326" i="3"/>
  <c r="V1326" i="3"/>
  <c r="AE1325" i="3"/>
  <c r="V1325" i="3"/>
  <c r="AE1324" i="3"/>
  <c r="V1324" i="3"/>
  <c r="AE1323" i="3"/>
  <c r="V1323" i="3"/>
  <c r="AE1322" i="3"/>
  <c r="V1322" i="3"/>
  <c r="AE1321" i="3"/>
  <c r="V1321" i="3"/>
  <c r="AE1320" i="3"/>
  <c r="V1320" i="3"/>
  <c r="AE1319" i="3"/>
  <c r="V1319" i="3"/>
  <c r="AE1318" i="3"/>
  <c r="V1318" i="3"/>
  <c r="AE1317" i="3"/>
  <c r="V1317" i="3"/>
  <c r="AE1316" i="3"/>
  <c r="V1316" i="3"/>
  <c r="AE1315" i="3"/>
  <c r="V1315" i="3"/>
  <c r="AE1314" i="3"/>
  <c r="V1314" i="3"/>
  <c r="AE1313" i="3"/>
  <c r="V1313" i="3"/>
  <c r="AE1312" i="3"/>
  <c r="V1312" i="3"/>
  <c r="AE1311" i="3"/>
  <c r="V1311" i="3"/>
  <c r="AE1310" i="3"/>
  <c r="V1310" i="3"/>
  <c r="AE1309" i="3"/>
  <c r="V1309" i="3"/>
  <c r="AE1308" i="3"/>
  <c r="V1308" i="3"/>
  <c r="AE1307" i="3"/>
  <c r="V1307" i="3"/>
  <c r="AE1306" i="3"/>
  <c r="V1306" i="3"/>
  <c r="AE1305" i="3"/>
  <c r="V1305" i="3"/>
  <c r="AE1304" i="3"/>
  <c r="V1304" i="3"/>
  <c r="AE1303" i="3"/>
  <c r="V1303" i="3"/>
  <c r="AE1302" i="3"/>
  <c r="V1302" i="3"/>
  <c r="AE1301" i="3"/>
  <c r="V1301" i="3"/>
  <c r="AE1300" i="3"/>
  <c r="V1300" i="3"/>
  <c r="AE1299" i="3"/>
  <c r="V1299" i="3"/>
  <c r="AE1298" i="3"/>
  <c r="V1298" i="3"/>
  <c r="AE1297" i="3"/>
  <c r="V1297" i="3"/>
  <c r="AE1296" i="3"/>
  <c r="V1296" i="3"/>
  <c r="AE1295" i="3"/>
  <c r="V1295" i="3"/>
  <c r="AE1294" i="3"/>
  <c r="V1294" i="3"/>
  <c r="AE1293" i="3"/>
  <c r="V1293" i="3"/>
  <c r="AE1292" i="3"/>
  <c r="V1292" i="3"/>
  <c r="AE1291" i="3"/>
  <c r="V1291" i="3"/>
  <c r="AE1290" i="3"/>
  <c r="V1290" i="3"/>
  <c r="AE1289" i="3"/>
  <c r="V1289" i="3"/>
  <c r="AE1288" i="3"/>
  <c r="V1288" i="3"/>
  <c r="AE1287" i="3"/>
  <c r="V1287" i="3"/>
  <c r="AE1286" i="3"/>
  <c r="V1286" i="3"/>
  <c r="AE1285" i="3"/>
  <c r="V1285" i="3"/>
  <c r="AE1284" i="3"/>
  <c r="V1284" i="3"/>
  <c r="AE1283" i="3"/>
  <c r="V1283" i="3"/>
  <c r="AE1282" i="3"/>
  <c r="V1282" i="3"/>
  <c r="AE1281" i="3"/>
  <c r="V1281" i="3"/>
  <c r="AE1280" i="3"/>
  <c r="V1280" i="3"/>
  <c r="AE1279" i="3"/>
  <c r="V1279" i="3"/>
  <c r="AE1278" i="3"/>
  <c r="V1278" i="3"/>
  <c r="AE1277" i="3"/>
  <c r="V1277" i="3"/>
  <c r="AE1276" i="3"/>
  <c r="V1276" i="3"/>
  <c r="AE1275" i="3"/>
  <c r="V1275" i="3"/>
  <c r="AE1274" i="3"/>
  <c r="V1274" i="3"/>
  <c r="AE1273" i="3"/>
  <c r="V1273" i="3"/>
  <c r="AE1272" i="3"/>
  <c r="V1272" i="3"/>
  <c r="AE1271" i="3"/>
  <c r="V1271" i="3"/>
  <c r="AE1270" i="3"/>
  <c r="V1270" i="3"/>
  <c r="AE1269" i="3"/>
  <c r="V1269" i="3"/>
  <c r="AE1268" i="3"/>
  <c r="V1268" i="3"/>
  <c r="AE1267" i="3"/>
  <c r="V1267" i="3"/>
  <c r="AE1266" i="3"/>
  <c r="V1266" i="3"/>
  <c r="AE1265" i="3"/>
  <c r="V1265" i="3"/>
  <c r="AE1264" i="3"/>
  <c r="V1264" i="3"/>
  <c r="AE1263" i="3"/>
  <c r="V1263" i="3"/>
  <c r="AE1262" i="3"/>
  <c r="V1262" i="3"/>
  <c r="AE1261" i="3"/>
  <c r="V1261" i="3"/>
  <c r="AE1260" i="3"/>
  <c r="V1260" i="3"/>
  <c r="AE1259" i="3"/>
  <c r="V1259" i="3"/>
  <c r="AE1258" i="3"/>
  <c r="V1258" i="3"/>
  <c r="AE1257" i="3"/>
  <c r="V1257" i="3"/>
  <c r="AE1256" i="3"/>
  <c r="V1256" i="3"/>
  <c r="AE1255" i="3"/>
  <c r="V1255" i="3"/>
  <c r="AE1254" i="3"/>
  <c r="V1254" i="3"/>
  <c r="AE1253" i="3"/>
  <c r="V1253" i="3"/>
  <c r="AE1252" i="3"/>
  <c r="V1252" i="3"/>
  <c r="AE1251" i="3"/>
  <c r="V1251" i="3"/>
  <c r="AE1250" i="3"/>
  <c r="V1250" i="3"/>
  <c r="AE1249" i="3"/>
  <c r="V1249" i="3"/>
  <c r="AE1248" i="3"/>
  <c r="V1248" i="3"/>
  <c r="AE1247" i="3"/>
  <c r="V1247" i="3"/>
  <c r="AE1246" i="3"/>
  <c r="V1246" i="3"/>
  <c r="AE1245" i="3"/>
  <c r="V1245" i="3"/>
  <c r="AE1244" i="3"/>
  <c r="V1244" i="3"/>
  <c r="AE1243" i="3"/>
  <c r="V1243" i="3"/>
  <c r="AE1242" i="3"/>
  <c r="V1242" i="3"/>
  <c r="AE1241" i="3"/>
  <c r="V1241" i="3"/>
  <c r="AE1240" i="3"/>
  <c r="V1240" i="3"/>
  <c r="AE1239" i="3"/>
  <c r="V1239" i="3"/>
  <c r="AE1238" i="3"/>
  <c r="V1238" i="3"/>
  <c r="AE1237" i="3"/>
  <c r="V1237" i="3"/>
  <c r="AE1236" i="3"/>
  <c r="V1236" i="3"/>
  <c r="AE1235" i="3"/>
  <c r="V1235" i="3"/>
  <c r="AE1234" i="3"/>
  <c r="V1234" i="3"/>
  <c r="AE1233" i="3"/>
  <c r="V1233" i="3"/>
  <c r="AE1232" i="3"/>
  <c r="V1232" i="3"/>
  <c r="AE1231" i="3"/>
  <c r="V1231" i="3"/>
  <c r="AE1230" i="3"/>
  <c r="V1230" i="3"/>
  <c r="AE1229" i="3"/>
  <c r="V1229" i="3"/>
  <c r="AE1228" i="3"/>
  <c r="V1228" i="3"/>
  <c r="AE1227" i="3"/>
  <c r="V1227" i="3"/>
  <c r="AE1226" i="3"/>
  <c r="V1226" i="3"/>
  <c r="AE1225" i="3"/>
  <c r="V1225" i="3"/>
  <c r="AE1224" i="3"/>
  <c r="V1224" i="3"/>
  <c r="AE1223" i="3"/>
  <c r="V1223" i="3"/>
  <c r="AE1222" i="3"/>
  <c r="V1222" i="3"/>
  <c r="AE1221" i="3"/>
  <c r="V1221" i="3"/>
  <c r="AE1220" i="3"/>
  <c r="V1220" i="3"/>
  <c r="AE1219" i="3"/>
  <c r="V1219" i="3"/>
  <c r="AE1218" i="3"/>
  <c r="V1218" i="3"/>
  <c r="AE1217" i="3"/>
  <c r="V1217" i="3"/>
  <c r="AE1216" i="3"/>
  <c r="V1216" i="3"/>
  <c r="AE1215" i="3"/>
  <c r="V1215" i="3"/>
  <c r="AE1214" i="3"/>
  <c r="V1214" i="3"/>
  <c r="AE1213" i="3"/>
  <c r="V1213" i="3"/>
  <c r="AE1212" i="3"/>
  <c r="V1212" i="3"/>
  <c r="AE1211" i="3"/>
  <c r="V1211" i="3"/>
  <c r="AE1210" i="3"/>
  <c r="V1210" i="3"/>
  <c r="AE1209" i="3"/>
  <c r="V1209" i="3"/>
  <c r="AE1208" i="3"/>
  <c r="V1208" i="3"/>
  <c r="AE1207" i="3"/>
  <c r="V1207" i="3"/>
  <c r="AE1206" i="3"/>
  <c r="V1206" i="3"/>
  <c r="AE1205" i="3"/>
  <c r="V1205" i="3"/>
  <c r="AE1204" i="3"/>
  <c r="V1204" i="3"/>
  <c r="AE1203" i="3"/>
  <c r="V1203" i="3"/>
  <c r="AE1202" i="3"/>
  <c r="V1202" i="3"/>
  <c r="AE1201" i="3"/>
  <c r="V1201" i="3"/>
  <c r="AE1200" i="3"/>
  <c r="V1200" i="3"/>
  <c r="AE1199" i="3"/>
  <c r="V1199" i="3"/>
  <c r="AE1198" i="3"/>
  <c r="V1198" i="3"/>
  <c r="AE1197" i="3"/>
  <c r="V1197" i="3"/>
  <c r="AE1196" i="3"/>
  <c r="V1196" i="3"/>
  <c r="AE1195" i="3"/>
  <c r="V1195" i="3"/>
  <c r="AE1194" i="3"/>
  <c r="V1194" i="3"/>
  <c r="AE1193" i="3"/>
  <c r="V1193" i="3"/>
  <c r="AE1192" i="3"/>
  <c r="V1192" i="3"/>
  <c r="AE1191" i="3"/>
  <c r="V1191" i="3"/>
  <c r="AE1190" i="3"/>
  <c r="V1190" i="3"/>
  <c r="AE1189" i="3"/>
  <c r="V1189" i="3"/>
  <c r="AE1188" i="3"/>
  <c r="V1188" i="3"/>
  <c r="AE1187" i="3"/>
  <c r="V1187" i="3"/>
  <c r="AE1186" i="3"/>
  <c r="V1186" i="3"/>
  <c r="AE1185" i="3"/>
  <c r="V1185" i="3"/>
  <c r="AE1184" i="3"/>
  <c r="V1184" i="3"/>
  <c r="AE1183" i="3"/>
  <c r="V1183" i="3"/>
  <c r="AE1182" i="3"/>
  <c r="V1182" i="3"/>
  <c r="AE1181" i="3"/>
  <c r="V1181" i="3"/>
  <c r="AE1180" i="3"/>
  <c r="V1180" i="3"/>
  <c r="AE1179" i="3"/>
  <c r="V1179" i="3"/>
  <c r="AE1178" i="3"/>
  <c r="V1178" i="3"/>
  <c r="AE1177" i="3"/>
  <c r="V1177" i="3"/>
  <c r="AE1176" i="3"/>
  <c r="V1176" i="3"/>
  <c r="AE1175" i="3"/>
  <c r="V1175" i="3"/>
  <c r="AE1174" i="3"/>
  <c r="V1174" i="3"/>
  <c r="AE1173" i="3"/>
  <c r="V1173" i="3"/>
  <c r="AE1172" i="3"/>
  <c r="V1172" i="3"/>
  <c r="AE1171" i="3"/>
  <c r="V1171" i="3"/>
  <c r="AE1170" i="3"/>
  <c r="V1170" i="3"/>
  <c r="AE1169" i="3"/>
  <c r="V1169" i="3"/>
  <c r="AE1168" i="3"/>
  <c r="V1168" i="3"/>
  <c r="AE1167" i="3"/>
  <c r="V1167" i="3"/>
  <c r="AE1166" i="3"/>
  <c r="V1166" i="3"/>
  <c r="AE1165" i="3"/>
  <c r="V1165" i="3"/>
  <c r="AE1164" i="3"/>
  <c r="V1164" i="3"/>
  <c r="AE1163" i="3"/>
  <c r="V1163" i="3"/>
  <c r="AE1162" i="3"/>
  <c r="V1162" i="3"/>
  <c r="AE1161" i="3"/>
  <c r="V1161" i="3"/>
  <c r="AE1160" i="3"/>
  <c r="V1160" i="3"/>
  <c r="AE1159" i="3"/>
  <c r="V1159" i="3"/>
  <c r="AE1158" i="3"/>
  <c r="V1158" i="3"/>
  <c r="AE1157" i="3"/>
  <c r="V1157" i="3"/>
  <c r="AE1156" i="3"/>
  <c r="V1156" i="3"/>
  <c r="AE1155" i="3"/>
  <c r="V1155" i="3"/>
  <c r="AE1154" i="3"/>
  <c r="V1154" i="3"/>
  <c r="AE1153" i="3"/>
  <c r="V1153" i="3"/>
  <c r="AE1152" i="3"/>
  <c r="V1152" i="3"/>
  <c r="AE1151" i="3"/>
  <c r="V1151" i="3"/>
  <c r="AE1150" i="3"/>
  <c r="V1150" i="3"/>
  <c r="AE1149" i="3"/>
  <c r="V1149" i="3"/>
  <c r="AE1148" i="3"/>
  <c r="V1148" i="3"/>
  <c r="AE1147" i="3"/>
  <c r="V1147" i="3"/>
  <c r="AE1146" i="3"/>
  <c r="V1146" i="3"/>
  <c r="AE1145" i="3"/>
  <c r="V1145" i="3"/>
  <c r="AE1144" i="3"/>
  <c r="V1144" i="3"/>
  <c r="AE1143" i="3"/>
  <c r="V1143" i="3"/>
  <c r="AE1142" i="3"/>
  <c r="V1142" i="3"/>
  <c r="AE1141" i="3"/>
  <c r="V1141" i="3"/>
  <c r="AE1140" i="3"/>
  <c r="V1140" i="3"/>
  <c r="AE1139" i="3"/>
  <c r="V1139" i="3"/>
  <c r="AE1138" i="3"/>
  <c r="V1138" i="3"/>
  <c r="AE1137" i="3"/>
  <c r="V1137" i="3"/>
  <c r="AE1136" i="3"/>
  <c r="V1136" i="3"/>
  <c r="AE1135" i="3"/>
  <c r="V1135" i="3"/>
  <c r="AE1134" i="3"/>
  <c r="V1134" i="3"/>
  <c r="AE1133" i="3"/>
  <c r="V1133" i="3"/>
  <c r="AE1132" i="3"/>
  <c r="V1132" i="3"/>
  <c r="AE1131" i="3"/>
  <c r="V1131" i="3"/>
  <c r="AE1130" i="3"/>
  <c r="V1130" i="3"/>
  <c r="AE1129" i="3"/>
  <c r="V1129" i="3"/>
  <c r="AE1128" i="3"/>
  <c r="V1128" i="3"/>
  <c r="AE1127" i="3"/>
  <c r="V1127" i="3"/>
  <c r="AE1126" i="3"/>
  <c r="V1126" i="3"/>
  <c r="AE1125" i="3"/>
  <c r="V1125" i="3"/>
  <c r="AE1124" i="3"/>
  <c r="V1124" i="3"/>
  <c r="AE1123" i="3"/>
  <c r="V1123" i="3"/>
  <c r="AE1122" i="3"/>
  <c r="V1122" i="3"/>
  <c r="AE1121" i="3"/>
  <c r="V1121" i="3"/>
  <c r="AE1120" i="3"/>
  <c r="V1120" i="3"/>
  <c r="AE1119" i="3"/>
  <c r="V1119" i="3"/>
  <c r="AE1118" i="3"/>
  <c r="V1118" i="3"/>
  <c r="AE1117" i="3"/>
  <c r="V1117" i="3"/>
  <c r="AE1116" i="3"/>
  <c r="V1116" i="3"/>
  <c r="AE1115" i="3"/>
  <c r="V1115" i="3"/>
  <c r="AE1114" i="3"/>
  <c r="V1114" i="3"/>
  <c r="AE1113" i="3"/>
  <c r="V1113" i="3"/>
  <c r="AE1112" i="3"/>
  <c r="V1112" i="3"/>
  <c r="AE1111" i="3"/>
  <c r="V1111" i="3"/>
  <c r="AE1110" i="3"/>
  <c r="V1110" i="3"/>
  <c r="AE1109" i="3"/>
  <c r="V1109" i="3"/>
  <c r="AE1108" i="3"/>
  <c r="V1108" i="3"/>
  <c r="AE1107" i="3"/>
  <c r="V1107" i="3"/>
  <c r="AE1106" i="3"/>
  <c r="V1106" i="3"/>
  <c r="AE1105" i="3"/>
  <c r="V1105" i="3"/>
  <c r="AE1104" i="3"/>
  <c r="V1104" i="3"/>
  <c r="AE1103" i="3"/>
  <c r="V1103" i="3"/>
  <c r="AE1102" i="3"/>
  <c r="V1102" i="3"/>
  <c r="AE1101" i="3"/>
  <c r="V1101" i="3"/>
  <c r="AE1100" i="3"/>
  <c r="V1100" i="3"/>
  <c r="AE1099" i="3"/>
  <c r="V1099" i="3"/>
  <c r="AE1098" i="3"/>
  <c r="V1098" i="3"/>
  <c r="AE1097" i="3"/>
  <c r="V1097" i="3"/>
  <c r="AE1096" i="3"/>
  <c r="V1096" i="3"/>
  <c r="AE1095" i="3"/>
  <c r="V1095" i="3"/>
  <c r="AE1094" i="3"/>
  <c r="V1094" i="3"/>
  <c r="AE1093" i="3"/>
  <c r="V1093" i="3"/>
  <c r="AE1092" i="3"/>
  <c r="V1092" i="3"/>
  <c r="AE1091" i="3"/>
  <c r="V1091" i="3"/>
  <c r="AE1090" i="3"/>
  <c r="V1090" i="3"/>
  <c r="AE1089" i="3"/>
  <c r="V1089" i="3"/>
  <c r="AE1088" i="3"/>
  <c r="V1088" i="3"/>
  <c r="AE1087" i="3"/>
  <c r="V1087" i="3"/>
  <c r="AE1086" i="3"/>
  <c r="V1086" i="3"/>
  <c r="AE1085" i="3"/>
  <c r="V1085" i="3"/>
  <c r="AE1084" i="3"/>
  <c r="V1084" i="3"/>
  <c r="AE1083" i="3"/>
  <c r="V1083" i="3"/>
  <c r="AE1082" i="3"/>
  <c r="V1082" i="3"/>
  <c r="AE1081" i="3"/>
  <c r="V1081" i="3"/>
  <c r="AE1080" i="3"/>
  <c r="V1080" i="3"/>
  <c r="AE1079" i="3"/>
  <c r="V1079" i="3"/>
  <c r="AE1078" i="3"/>
  <c r="V1078" i="3"/>
  <c r="AE1077" i="3"/>
  <c r="V1077" i="3"/>
  <c r="AE1076" i="3"/>
  <c r="V1076" i="3"/>
  <c r="AE1075" i="3"/>
  <c r="V1075" i="3"/>
  <c r="AE1074" i="3"/>
  <c r="V1074" i="3"/>
  <c r="AE1073" i="3"/>
  <c r="V1073" i="3"/>
  <c r="AE1072" i="3"/>
  <c r="V1072" i="3"/>
  <c r="AE1071" i="3"/>
  <c r="V1071" i="3"/>
  <c r="AE1070" i="3"/>
  <c r="V1070" i="3"/>
  <c r="AE1069" i="3"/>
  <c r="V1069" i="3"/>
  <c r="AE1068" i="3"/>
  <c r="V1068" i="3"/>
  <c r="AE1067" i="3"/>
  <c r="V1067" i="3"/>
  <c r="AE1066" i="3"/>
  <c r="V1066" i="3"/>
  <c r="AE1065" i="3"/>
  <c r="V1065" i="3"/>
  <c r="AE1064" i="3"/>
  <c r="V1064" i="3"/>
  <c r="AE1063" i="3"/>
  <c r="V1063" i="3"/>
  <c r="AE1062" i="3"/>
  <c r="V1062" i="3"/>
  <c r="AE1061" i="3"/>
  <c r="V1061" i="3"/>
  <c r="AE1060" i="3"/>
  <c r="V1060" i="3"/>
  <c r="AE1059" i="3"/>
  <c r="V1059" i="3"/>
  <c r="AE1058" i="3"/>
  <c r="V1058" i="3"/>
  <c r="AE1057" i="3"/>
  <c r="V1057" i="3"/>
  <c r="AE1056" i="3"/>
  <c r="V1056" i="3"/>
  <c r="AE1055" i="3"/>
  <c r="V1055" i="3"/>
  <c r="AE1054" i="3"/>
  <c r="V1054" i="3"/>
  <c r="AE1053" i="3"/>
  <c r="V1053" i="3"/>
  <c r="AE1052" i="3"/>
  <c r="V1052" i="3"/>
  <c r="AE1051" i="3"/>
  <c r="V1051" i="3"/>
  <c r="AE1050" i="3"/>
  <c r="V1050" i="3"/>
  <c r="AE1049" i="3"/>
  <c r="V1049" i="3"/>
  <c r="AE1048" i="3"/>
  <c r="V1048" i="3"/>
  <c r="AE1047" i="3"/>
  <c r="V1047" i="3"/>
  <c r="AE1046" i="3"/>
  <c r="V1046" i="3"/>
  <c r="AE1045" i="3"/>
  <c r="V1045" i="3"/>
  <c r="AE1044" i="3"/>
  <c r="V1044" i="3"/>
  <c r="AE1043" i="3"/>
  <c r="V1043" i="3"/>
  <c r="AE1042" i="3"/>
  <c r="V1042" i="3"/>
  <c r="AE1041" i="3"/>
  <c r="V1041" i="3"/>
  <c r="AE1040" i="3"/>
  <c r="V1040" i="3"/>
  <c r="AE1039" i="3"/>
  <c r="V1039" i="3"/>
  <c r="AE1038" i="3"/>
  <c r="V1038" i="3"/>
  <c r="AE1037" i="3"/>
  <c r="V1037" i="3"/>
  <c r="AE1036" i="3"/>
  <c r="V1036" i="3"/>
  <c r="AE1035" i="3"/>
  <c r="V1035" i="3"/>
  <c r="AE1034" i="3"/>
  <c r="V1034" i="3"/>
  <c r="AE1033" i="3"/>
  <c r="V1033" i="3"/>
  <c r="AE1032" i="3"/>
  <c r="V1032" i="3"/>
  <c r="AE1031" i="3"/>
  <c r="V1031" i="3"/>
  <c r="AE1030" i="3"/>
  <c r="V1030" i="3"/>
  <c r="AE1029" i="3"/>
  <c r="V1029" i="3"/>
  <c r="AE1028" i="3"/>
  <c r="V1028" i="3"/>
  <c r="AE1027" i="3"/>
  <c r="V1027" i="3"/>
  <c r="AE1026" i="3"/>
  <c r="V1026" i="3"/>
  <c r="AE1025" i="3"/>
  <c r="V1025" i="3"/>
  <c r="AE1024" i="3"/>
  <c r="V1024" i="3"/>
  <c r="AE1023" i="3"/>
  <c r="V1023" i="3"/>
  <c r="AE1022" i="3"/>
  <c r="V1022" i="3"/>
  <c r="AE1021" i="3"/>
  <c r="V1021" i="3"/>
  <c r="AE1020" i="3"/>
  <c r="V1020" i="3"/>
  <c r="AE1019" i="3"/>
  <c r="V1019" i="3"/>
  <c r="AE1018" i="3"/>
  <c r="V1018" i="3"/>
  <c r="AE1017" i="3"/>
  <c r="V1017" i="3"/>
  <c r="AE1016" i="3"/>
  <c r="V1016" i="3"/>
  <c r="AE1015" i="3"/>
  <c r="V1015" i="3"/>
  <c r="AE1014" i="3"/>
  <c r="V1014" i="3"/>
  <c r="AE1013" i="3"/>
  <c r="V1013" i="3"/>
  <c r="AE1012" i="3"/>
  <c r="V1012" i="3"/>
  <c r="AE1011" i="3"/>
  <c r="V1011" i="3"/>
  <c r="AE1010" i="3"/>
  <c r="V1010" i="3"/>
  <c r="AE1009" i="3"/>
  <c r="V1009" i="3"/>
  <c r="AE1008" i="3"/>
  <c r="V1008" i="3"/>
  <c r="AE1007" i="3"/>
  <c r="V1007" i="3"/>
  <c r="AE1006" i="3"/>
  <c r="V1006" i="3"/>
  <c r="AE1005" i="3"/>
  <c r="V1005" i="3"/>
  <c r="AE1004" i="3"/>
  <c r="V1004" i="3"/>
  <c r="AE1003" i="3"/>
  <c r="V1003" i="3"/>
  <c r="AE1002" i="3"/>
  <c r="V1002" i="3"/>
  <c r="AE1001" i="3"/>
  <c r="V1001" i="3"/>
  <c r="AE1000" i="3"/>
  <c r="V1000" i="3"/>
  <c r="AE999" i="3"/>
  <c r="V999" i="3"/>
  <c r="AE998" i="3"/>
  <c r="V998" i="3"/>
  <c r="AE997" i="3"/>
  <c r="V997" i="3"/>
  <c r="AE996" i="3"/>
  <c r="V996" i="3"/>
  <c r="AE995" i="3"/>
  <c r="V995" i="3"/>
  <c r="AE994" i="3"/>
  <c r="V994" i="3"/>
  <c r="AE993" i="3"/>
  <c r="V993" i="3"/>
  <c r="AE992" i="3"/>
  <c r="V992" i="3"/>
  <c r="AE991" i="3"/>
  <c r="V991" i="3"/>
  <c r="AE990" i="3"/>
  <c r="V990" i="3"/>
  <c r="AE989" i="3"/>
  <c r="V989" i="3"/>
  <c r="AE988" i="3"/>
  <c r="V988" i="3"/>
  <c r="AE987" i="3"/>
  <c r="V987" i="3"/>
  <c r="AE986" i="3"/>
  <c r="V986" i="3"/>
  <c r="AE985" i="3"/>
  <c r="V985" i="3"/>
  <c r="AE984" i="3"/>
  <c r="V984" i="3"/>
  <c r="AE983" i="3"/>
  <c r="V983" i="3"/>
  <c r="AE982" i="3"/>
  <c r="V982" i="3"/>
  <c r="AE981" i="3"/>
  <c r="V981" i="3"/>
  <c r="AE980" i="3"/>
  <c r="V980" i="3"/>
  <c r="AE979" i="3"/>
  <c r="V979" i="3"/>
  <c r="AE978" i="3"/>
  <c r="V978" i="3"/>
  <c r="AE977" i="3"/>
  <c r="V977" i="3"/>
  <c r="AE976" i="3"/>
  <c r="V976" i="3"/>
  <c r="AE975" i="3"/>
  <c r="V975" i="3"/>
  <c r="AE974" i="3"/>
  <c r="V974" i="3"/>
  <c r="AE973" i="3"/>
  <c r="V973" i="3"/>
  <c r="AE972" i="3"/>
  <c r="V972" i="3"/>
  <c r="AE971" i="3"/>
  <c r="V971" i="3"/>
  <c r="AE970" i="3"/>
  <c r="V970" i="3"/>
  <c r="AE969" i="3"/>
  <c r="V969" i="3"/>
  <c r="AE968" i="3"/>
  <c r="V968" i="3"/>
  <c r="AE967" i="3"/>
  <c r="V967" i="3"/>
  <c r="AE966" i="3"/>
  <c r="V966" i="3"/>
  <c r="AE965" i="3"/>
  <c r="V965" i="3"/>
  <c r="AE964" i="3"/>
  <c r="V964" i="3"/>
  <c r="AE963" i="3"/>
  <c r="V963" i="3"/>
  <c r="AE962" i="3"/>
  <c r="V962" i="3"/>
  <c r="AE961" i="3"/>
  <c r="V961" i="3"/>
  <c r="AE960" i="3"/>
  <c r="V960" i="3"/>
  <c r="AE959" i="3"/>
  <c r="V959" i="3"/>
  <c r="AE958" i="3"/>
  <c r="V958" i="3"/>
  <c r="AE957" i="3"/>
  <c r="V957" i="3"/>
  <c r="AE956" i="3"/>
  <c r="V956" i="3"/>
  <c r="AE955" i="3"/>
  <c r="V955" i="3"/>
  <c r="AE954" i="3"/>
  <c r="V954" i="3"/>
  <c r="AE953" i="3"/>
  <c r="V953" i="3"/>
  <c r="AE952" i="3"/>
  <c r="V952" i="3"/>
  <c r="AE951" i="3"/>
  <c r="V951" i="3"/>
  <c r="AE950" i="3"/>
  <c r="V950" i="3"/>
  <c r="AE949" i="3"/>
  <c r="V949" i="3"/>
  <c r="AE948" i="3"/>
  <c r="V948" i="3"/>
  <c r="AE947" i="3"/>
  <c r="V947" i="3"/>
  <c r="AE946" i="3"/>
  <c r="V946" i="3"/>
  <c r="AE945" i="3"/>
  <c r="V945" i="3"/>
  <c r="AE944" i="3"/>
  <c r="V944" i="3"/>
  <c r="AE943" i="3"/>
  <c r="V943" i="3"/>
  <c r="AE942" i="3"/>
  <c r="V942" i="3"/>
  <c r="AE941" i="3"/>
  <c r="V941" i="3"/>
  <c r="AE940" i="3"/>
  <c r="V940" i="3"/>
  <c r="AE939" i="3"/>
  <c r="V939" i="3"/>
  <c r="AE938" i="3"/>
  <c r="V938" i="3"/>
  <c r="AE937" i="3"/>
  <c r="V937" i="3"/>
  <c r="AE936" i="3"/>
  <c r="V936" i="3"/>
  <c r="AE935" i="3"/>
  <c r="V935" i="3"/>
  <c r="AE934" i="3"/>
  <c r="V934" i="3"/>
  <c r="AE933" i="3"/>
  <c r="V933" i="3"/>
  <c r="AE932" i="3"/>
  <c r="V932" i="3"/>
  <c r="AE931" i="3"/>
  <c r="V931" i="3"/>
  <c r="AE930" i="3"/>
  <c r="V930" i="3"/>
  <c r="AE929" i="3"/>
  <c r="V929" i="3"/>
  <c r="AE928" i="3"/>
  <c r="V928" i="3"/>
  <c r="AE927" i="3"/>
  <c r="V927" i="3"/>
  <c r="AE926" i="3"/>
  <c r="V926" i="3"/>
  <c r="AE925" i="3"/>
  <c r="V925" i="3"/>
  <c r="AE924" i="3"/>
  <c r="V924" i="3"/>
  <c r="AE923" i="3"/>
  <c r="V923" i="3"/>
  <c r="AE922" i="3"/>
  <c r="V922" i="3"/>
  <c r="AE921" i="3"/>
  <c r="V921" i="3"/>
  <c r="AE920" i="3"/>
  <c r="V920" i="3"/>
  <c r="AE919" i="3"/>
  <c r="V919" i="3"/>
  <c r="AE918" i="3"/>
  <c r="V918" i="3"/>
  <c r="AE917" i="3"/>
  <c r="V917" i="3"/>
  <c r="AE916" i="3"/>
  <c r="V916" i="3"/>
  <c r="AE915" i="3"/>
  <c r="V915" i="3"/>
  <c r="AE914" i="3"/>
  <c r="V914" i="3"/>
  <c r="AE913" i="3"/>
  <c r="V913" i="3"/>
  <c r="AE912" i="3"/>
  <c r="V912" i="3"/>
  <c r="AE911" i="3"/>
  <c r="V911" i="3"/>
  <c r="AE910" i="3"/>
  <c r="V910" i="3"/>
  <c r="AE909" i="3"/>
  <c r="V909" i="3"/>
  <c r="AE908" i="3"/>
  <c r="V908" i="3"/>
  <c r="AE907" i="3"/>
  <c r="V907" i="3"/>
  <c r="AE906" i="3"/>
  <c r="V906" i="3"/>
  <c r="AE905" i="3"/>
  <c r="V905" i="3"/>
  <c r="AE904" i="3"/>
  <c r="V904" i="3"/>
  <c r="AE903" i="3"/>
  <c r="V903" i="3"/>
  <c r="AE902" i="3"/>
  <c r="V902" i="3"/>
  <c r="AE901" i="3"/>
  <c r="V901" i="3"/>
  <c r="AE900" i="3"/>
  <c r="V900" i="3"/>
  <c r="AE899" i="3"/>
  <c r="V899" i="3"/>
  <c r="AE898" i="3"/>
  <c r="V898" i="3"/>
  <c r="AE897" i="3"/>
  <c r="V897" i="3"/>
  <c r="AE896" i="3"/>
  <c r="V896" i="3"/>
  <c r="AE895" i="3"/>
  <c r="V895" i="3"/>
  <c r="AE894" i="3"/>
  <c r="V894" i="3"/>
  <c r="AE893" i="3"/>
  <c r="V893" i="3"/>
  <c r="AE892" i="3"/>
  <c r="V892" i="3"/>
  <c r="AE891" i="3"/>
  <c r="V891" i="3"/>
  <c r="AE890" i="3"/>
  <c r="V890" i="3"/>
  <c r="AE889" i="3"/>
  <c r="V889" i="3"/>
  <c r="AE888" i="3"/>
  <c r="V888" i="3"/>
  <c r="AE887" i="3"/>
  <c r="V887" i="3"/>
  <c r="AE886" i="3"/>
  <c r="V886" i="3"/>
  <c r="AE885" i="3"/>
  <c r="V885" i="3"/>
  <c r="AE884" i="3"/>
  <c r="V884" i="3"/>
  <c r="AE883" i="3"/>
  <c r="V883" i="3"/>
  <c r="AE882" i="3"/>
  <c r="V882" i="3"/>
  <c r="AE881" i="3"/>
  <c r="V881" i="3"/>
  <c r="AE880" i="3"/>
  <c r="V880" i="3"/>
  <c r="AE879" i="3"/>
  <c r="V879" i="3"/>
  <c r="AE878" i="3"/>
  <c r="V878" i="3"/>
  <c r="AE877" i="3"/>
  <c r="V877" i="3"/>
  <c r="AE876" i="3"/>
  <c r="V876" i="3"/>
  <c r="AE875" i="3"/>
  <c r="V875" i="3"/>
  <c r="AE874" i="3"/>
  <c r="V874" i="3"/>
  <c r="AE873" i="3"/>
  <c r="V873" i="3"/>
  <c r="AE872" i="3"/>
  <c r="V872" i="3"/>
  <c r="AE871" i="3"/>
  <c r="V871" i="3"/>
  <c r="AE870" i="3"/>
  <c r="V870" i="3"/>
  <c r="AE869" i="3"/>
  <c r="V869" i="3"/>
  <c r="AE868" i="3"/>
  <c r="V868" i="3"/>
  <c r="AE867" i="3"/>
  <c r="V867" i="3"/>
  <c r="AE866" i="3"/>
  <c r="V866" i="3"/>
  <c r="AE865" i="3"/>
  <c r="V865" i="3"/>
  <c r="AE864" i="3"/>
  <c r="V864" i="3"/>
  <c r="AE863" i="3"/>
  <c r="V863" i="3"/>
  <c r="AE862" i="3"/>
  <c r="V862" i="3"/>
  <c r="AE861" i="3"/>
  <c r="V861" i="3"/>
  <c r="AE860" i="3"/>
  <c r="V860" i="3"/>
  <c r="AE859" i="3"/>
  <c r="V859" i="3"/>
  <c r="AE858" i="3"/>
  <c r="V858" i="3"/>
  <c r="AE857" i="3"/>
  <c r="V857" i="3"/>
  <c r="AE856" i="3"/>
  <c r="V856" i="3"/>
  <c r="AE855" i="3"/>
  <c r="V855" i="3"/>
  <c r="AE854" i="3"/>
  <c r="V854" i="3"/>
  <c r="AE853" i="3"/>
  <c r="V853" i="3"/>
  <c r="AE852" i="3"/>
  <c r="V852" i="3"/>
  <c r="AE851" i="3"/>
  <c r="V851" i="3"/>
  <c r="AE850" i="3"/>
  <c r="V850" i="3"/>
  <c r="AE849" i="3"/>
  <c r="V849" i="3"/>
  <c r="AE848" i="3"/>
  <c r="V848" i="3"/>
  <c r="AE847" i="3"/>
  <c r="V847" i="3"/>
  <c r="AE846" i="3"/>
  <c r="V846" i="3"/>
  <c r="AE845" i="3"/>
  <c r="V845" i="3"/>
  <c r="AE844" i="3"/>
  <c r="V844" i="3"/>
  <c r="AE843" i="3"/>
  <c r="V843" i="3"/>
  <c r="AE842" i="3"/>
  <c r="V842" i="3"/>
  <c r="AE841" i="3"/>
  <c r="V841" i="3"/>
  <c r="AE840" i="3"/>
  <c r="V840" i="3"/>
  <c r="AE839" i="3"/>
  <c r="V839" i="3"/>
  <c r="AE838" i="3"/>
  <c r="V838" i="3"/>
  <c r="AE837" i="3"/>
  <c r="V837" i="3"/>
  <c r="AE836" i="3"/>
  <c r="V836" i="3"/>
  <c r="AE835" i="3"/>
  <c r="V835" i="3"/>
  <c r="AE834" i="3"/>
  <c r="V834" i="3"/>
  <c r="AE833" i="3"/>
  <c r="V833" i="3"/>
  <c r="AE832" i="3"/>
  <c r="V832" i="3"/>
  <c r="AE831" i="3"/>
  <c r="V831" i="3"/>
  <c r="AE830" i="3"/>
  <c r="V830" i="3"/>
  <c r="AE829" i="3"/>
  <c r="V829" i="3"/>
  <c r="AE828" i="3"/>
  <c r="V828" i="3"/>
  <c r="AE827" i="3"/>
  <c r="V827" i="3"/>
  <c r="AE826" i="3"/>
  <c r="V826" i="3"/>
  <c r="AE825" i="3"/>
  <c r="V825" i="3"/>
  <c r="AE824" i="3"/>
  <c r="V824" i="3"/>
  <c r="AE823" i="3"/>
  <c r="V823" i="3"/>
  <c r="AE822" i="3"/>
  <c r="V822" i="3"/>
  <c r="AE821" i="3"/>
  <c r="V821" i="3"/>
  <c r="AE820" i="3"/>
  <c r="V820" i="3"/>
  <c r="AE819" i="3"/>
  <c r="V819" i="3"/>
  <c r="AE818" i="3"/>
  <c r="V818" i="3"/>
  <c r="AE817" i="3"/>
  <c r="V817" i="3"/>
  <c r="AE816" i="3"/>
  <c r="V816" i="3"/>
  <c r="AE815" i="3"/>
  <c r="V815" i="3"/>
  <c r="AE814" i="3"/>
  <c r="V814" i="3"/>
  <c r="AE813" i="3"/>
  <c r="V813" i="3"/>
  <c r="AE812" i="3"/>
  <c r="V812" i="3"/>
  <c r="AE811" i="3"/>
  <c r="V811" i="3"/>
  <c r="AE810" i="3"/>
  <c r="V810" i="3"/>
  <c r="AE809" i="3"/>
  <c r="V809" i="3"/>
  <c r="AE808" i="3"/>
  <c r="V808" i="3"/>
  <c r="AE807" i="3"/>
  <c r="V807" i="3"/>
  <c r="AE806" i="3"/>
  <c r="V806" i="3"/>
  <c r="AE805" i="3"/>
  <c r="V805" i="3"/>
  <c r="AE804" i="3"/>
  <c r="V804" i="3"/>
  <c r="AE803" i="3"/>
  <c r="V803" i="3"/>
  <c r="AE802" i="3"/>
  <c r="V802" i="3"/>
  <c r="AE801" i="3"/>
  <c r="V801" i="3"/>
  <c r="AE800" i="3"/>
  <c r="V800" i="3"/>
  <c r="AE799" i="3"/>
  <c r="V799" i="3"/>
  <c r="AE798" i="3"/>
  <c r="V798" i="3"/>
  <c r="AE797" i="3"/>
  <c r="V797" i="3"/>
  <c r="AE796" i="3"/>
  <c r="V796" i="3"/>
  <c r="AE795" i="3"/>
  <c r="V795" i="3"/>
  <c r="AE794" i="3"/>
  <c r="V794" i="3"/>
  <c r="AE793" i="3"/>
  <c r="V793" i="3"/>
  <c r="AE792" i="3"/>
  <c r="V792" i="3"/>
  <c r="AE791" i="3"/>
  <c r="V791" i="3"/>
  <c r="AE790" i="3"/>
  <c r="V790" i="3"/>
  <c r="AE789" i="3"/>
  <c r="V789" i="3"/>
  <c r="AE788" i="3"/>
  <c r="V788" i="3"/>
  <c r="AE787" i="3"/>
  <c r="V787" i="3"/>
  <c r="AE786" i="3"/>
  <c r="V786" i="3"/>
  <c r="AE785" i="3"/>
  <c r="V785" i="3"/>
  <c r="AE784" i="3"/>
  <c r="V784" i="3"/>
  <c r="AE783" i="3"/>
  <c r="V783" i="3"/>
  <c r="AE782" i="3"/>
  <c r="V782" i="3"/>
  <c r="AE781" i="3"/>
  <c r="V781" i="3"/>
  <c r="AE780" i="3"/>
  <c r="V780" i="3"/>
  <c r="AE779" i="3"/>
  <c r="V779" i="3"/>
  <c r="AE778" i="3"/>
  <c r="V778" i="3"/>
  <c r="AE777" i="3"/>
  <c r="V777" i="3"/>
  <c r="AE776" i="3"/>
  <c r="V776" i="3"/>
  <c r="AE775" i="3"/>
  <c r="V775" i="3"/>
  <c r="AE774" i="3"/>
  <c r="V774" i="3"/>
  <c r="AE773" i="3"/>
  <c r="V773" i="3"/>
  <c r="AE772" i="3"/>
  <c r="V772" i="3"/>
  <c r="AE771" i="3"/>
  <c r="V771" i="3"/>
  <c r="AE770" i="3"/>
  <c r="V770" i="3"/>
  <c r="AE769" i="3"/>
  <c r="V769" i="3"/>
  <c r="AE768" i="3"/>
  <c r="V768" i="3"/>
  <c r="AE767" i="3"/>
  <c r="V767" i="3"/>
  <c r="AE766" i="3"/>
  <c r="V766" i="3"/>
  <c r="AE765" i="3"/>
  <c r="V765" i="3"/>
  <c r="AE764" i="3"/>
  <c r="V764" i="3"/>
  <c r="AE763" i="3"/>
  <c r="V763" i="3"/>
  <c r="AE762" i="3"/>
  <c r="V762" i="3"/>
  <c r="AE761" i="3"/>
  <c r="V761" i="3"/>
  <c r="AE760" i="3"/>
  <c r="V760" i="3"/>
  <c r="AE759" i="3"/>
  <c r="V759" i="3"/>
  <c r="AE758" i="3"/>
  <c r="V758" i="3"/>
  <c r="AE757" i="3"/>
  <c r="V757" i="3"/>
  <c r="AE756" i="3"/>
  <c r="V756" i="3"/>
  <c r="AE755" i="3"/>
  <c r="V755" i="3"/>
  <c r="AE754" i="3"/>
  <c r="V754" i="3"/>
  <c r="AE753" i="3"/>
  <c r="V753" i="3"/>
  <c r="AE752" i="3"/>
  <c r="V752" i="3"/>
  <c r="AE751" i="3"/>
  <c r="V751" i="3"/>
  <c r="AE750" i="3"/>
  <c r="V750" i="3"/>
  <c r="AE749" i="3"/>
  <c r="V749" i="3"/>
  <c r="AE748" i="3"/>
  <c r="V748" i="3"/>
  <c r="AE747" i="3"/>
  <c r="V747" i="3"/>
  <c r="AE746" i="3"/>
  <c r="V746" i="3"/>
  <c r="AE745" i="3"/>
  <c r="V745" i="3"/>
  <c r="AE744" i="3"/>
  <c r="V744" i="3"/>
  <c r="AE743" i="3"/>
  <c r="V743" i="3"/>
  <c r="AE742" i="3"/>
  <c r="V742" i="3"/>
  <c r="AE741" i="3"/>
  <c r="V741" i="3"/>
  <c r="AE740" i="3"/>
  <c r="V740" i="3"/>
  <c r="AE739" i="3"/>
  <c r="V739" i="3"/>
  <c r="AE738" i="3"/>
  <c r="V738" i="3"/>
  <c r="AE737" i="3"/>
  <c r="V737" i="3"/>
  <c r="AE736" i="3"/>
  <c r="V736" i="3"/>
  <c r="AE735" i="3"/>
  <c r="V735" i="3"/>
  <c r="AE734" i="3"/>
  <c r="V734" i="3"/>
  <c r="AE733" i="3"/>
  <c r="V733" i="3"/>
  <c r="AE732" i="3"/>
  <c r="V732" i="3"/>
  <c r="AE731" i="3"/>
  <c r="V731" i="3"/>
  <c r="AE730" i="3"/>
  <c r="V730" i="3"/>
  <c r="AE729" i="3"/>
  <c r="V729" i="3"/>
  <c r="AE728" i="3"/>
  <c r="V728" i="3"/>
  <c r="AE727" i="3"/>
  <c r="V727" i="3"/>
  <c r="AE726" i="3"/>
  <c r="V726" i="3"/>
  <c r="AE725" i="3"/>
  <c r="V725" i="3"/>
  <c r="AE724" i="3"/>
  <c r="V724" i="3"/>
  <c r="AE723" i="3"/>
  <c r="V723" i="3"/>
  <c r="AE722" i="3"/>
  <c r="V722" i="3"/>
  <c r="AE721" i="3"/>
  <c r="V721" i="3"/>
  <c r="AE720" i="3"/>
  <c r="V720" i="3"/>
  <c r="AE719" i="3"/>
  <c r="V719" i="3"/>
  <c r="AE718" i="3"/>
  <c r="V718" i="3"/>
  <c r="AE717" i="3"/>
  <c r="V717" i="3"/>
  <c r="AE716" i="3"/>
  <c r="V716" i="3"/>
  <c r="AE715" i="3"/>
  <c r="V715" i="3"/>
  <c r="AE714" i="3"/>
  <c r="V714" i="3"/>
  <c r="AE713" i="3"/>
  <c r="V713" i="3"/>
  <c r="AE712" i="3"/>
  <c r="V712" i="3"/>
  <c r="AE711" i="3"/>
  <c r="V711" i="3"/>
  <c r="AE710" i="3"/>
  <c r="V710" i="3"/>
  <c r="AE709" i="3"/>
  <c r="V709" i="3"/>
  <c r="AE708" i="3"/>
  <c r="V708" i="3"/>
  <c r="AE707" i="3"/>
  <c r="V707" i="3"/>
  <c r="AE706" i="3"/>
  <c r="V706" i="3"/>
  <c r="AE705" i="3"/>
  <c r="V705" i="3"/>
  <c r="AE704" i="3"/>
  <c r="V704" i="3"/>
  <c r="AE703" i="3"/>
  <c r="V703" i="3"/>
  <c r="AE702" i="3"/>
  <c r="V702" i="3"/>
  <c r="AE701" i="3"/>
  <c r="V701" i="3"/>
  <c r="AE700" i="3"/>
  <c r="V700" i="3"/>
  <c r="AE699" i="3"/>
  <c r="V699" i="3"/>
  <c r="AE698" i="3"/>
  <c r="V698" i="3"/>
  <c r="AE697" i="3"/>
  <c r="V697" i="3"/>
  <c r="AE696" i="3"/>
  <c r="V696" i="3"/>
  <c r="AE695" i="3"/>
  <c r="V695" i="3"/>
  <c r="AE694" i="3"/>
  <c r="V694" i="3"/>
  <c r="AE693" i="3"/>
  <c r="V693" i="3"/>
  <c r="AE692" i="3"/>
  <c r="V692" i="3"/>
  <c r="AE691" i="3"/>
  <c r="V691" i="3"/>
  <c r="AE690" i="3"/>
  <c r="V690" i="3"/>
  <c r="AE689" i="3"/>
  <c r="V689" i="3"/>
  <c r="AE688" i="3"/>
  <c r="V688" i="3"/>
  <c r="AE687" i="3"/>
  <c r="V687" i="3"/>
  <c r="AE686" i="3"/>
  <c r="V686" i="3"/>
  <c r="AE685" i="3"/>
  <c r="V685" i="3"/>
  <c r="AE684" i="3"/>
  <c r="V684" i="3"/>
  <c r="AE683" i="3"/>
  <c r="V683" i="3"/>
  <c r="AE682" i="3"/>
  <c r="V682" i="3"/>
  <c r="AE681" i="3"/>
  <c r="V681" i="3"/>
  <c r="AE680" i="3"/>
  <c r="V680" i="3"/>
  <c r="AE679" i="3"/>
  <c r="V679" i="3"/>
  <c r="AE678" i="3"/>
  <c r="V678" i="3"/>
  <c r="AE677" i="3"/>
  <c r="V677" i="3"/>
  <c r="AE676" i="3"/>
  <c r="V676" i="3"/>
  <c r="AE675" i="3"/>
  <c r="V675" i="3"/>
  <c r="AE674" i="3"/>
  <c r="V674" i="3"/>
  <c r="AE673" i="3"/>
  <c r="V673" i="3"/>
  <c r="AE672" i="3"/>
  <c r="V672" i="3"/>
  <c r="AE671" i="3"/>
  <c r="V671" i="3"/>
  <c r="AE670" i="3"/>
  <c r="V670" i="3"/>
  <c r="AE669" i="3"/>
  <c r="V669" i="3"/>
  <c r="AE668" i="3"/>
  <c r="V668" i="3"/>
  <c r="AE667" i="3"/>
  <c r="V667" i="3"/>
  <c r="AE666" i="3"/>
  <c r="V666" i="3"/>
  <c r="AE665" i="3"/>
  <c r="V665" i="3"/>
  <c r="AE664" i="3"/>
  <c r="V664" i="3"/>
  <c r="AE663" i="3"/>
  <c r="V663" i="3"/>
  <c r="AE662" i="3"/>
  <c r="V662" i="3"/>
  <c r="AE661" i="3"/>
  <c r="V661" i="3"/>
  <c r="AE660" i="3"/>
  <c r="V660" i="3"/>
  <c r="AE659" i="3"/>
  <c r="V659" i="3"/>
  <c r="AE658" i="3"/>
  <c r="V658" i="3"/>
  <c r="AE657" i="3"/>
  <c r="V657" i="3"/>
  <c r="AE656" i="3"/>
  <c r="V656" i="3"/>
  <c r="AE655" i="3"/>
  <c r="V655" i="3"/>
  <c r="AE654" i="3"/>
  <c r="V654" i="3"/>
  <c r="AE653" i="3"/>
  <c r="V653" i="3"/>
  <c r="AE652" i="3"/>
  <c r="V652" i="3"/>
  <c r="AE651" i="3"/>
  <c r="V651" i="3"/>
  <c r="AE650" i="3"/>
  <c r="V650" i="3"/>
  <c r="AE649" i="3"/>
  <c r="V649" i="3"/>
  <c r="AE648" i="3"/>
  <c r="V648" i="3"/>
  <c r="AE647" i="3"/>
  <c r="V647" i="3"/>
  <c r="AE646" i="3"/>
  <c r="V646" i="3"/>
  <c r="AE645" i="3"/>
  <c r="V645" i="3"/>
  <c r="AE644" i="3"/>
  <c r="V644" i="3"/>
  <c r="AE643" i="3"/>
  <c r="V643" i="3"/>
  <c r="AE642" i="3"/>
  <c r="V642" i="3"/>
  <c r="AE641" i="3"/>
  <c r="V641" i="3"/>
  <c r="AE640" i="3"/>
  <c r="V640" i="3"/>
  <c r="AE639" i="3"/>
  <c r="V639" i="3"/>
  <c r="AE638" i="3"/>
  <c r="V638" i="3"/>
  <c r="AE637" i="3"/>
  <c r="V637" i="3"/>
  <c r="AE636" i="3"/>
  <c r="V636" i="3"/>
  <c r="AE635" i="3"/>
  <c r="V635" i="3"/>
  <c r="AE634" i="3"/>
  <c r="V634" i="3"/>
  <c r="AE633" i="3"/>
  <c r="V633" i="3"/>
  <c r="AE632" i="3"/>
  <c r="V632" i="3"/>
  <c r="AE631" i="3"/>
  <c r="V631" i="3"/>
  <c r="AE630" i="3"/>
  <c r="V630" i="3"/>
  <c r="AE629" i="3"/>
  <c r="V629" i="3"/>
  <c r="AE628" i="3"/>
  <c r="V628" i="3"/>
  <c r="AE627" i="3"/>
  <c r="V627" i="3"/>
  <c r="AE626" i="3"/>
  <c r="V626" i="3"/>
  <c r="AE625" i="3"/>
  <c r="V625" i="3"/>
  <c r="AE624" i="3"/>
  <c r="V624" i="3"/>
  <c r="AE623" i="3"/>
  <c r="V623" i="3"/>
  <c r="AE622" i="3"/>
  <c r="V622" i="3"/>
  <c r="AE621" i="3"/>
  <c r="V621" i="3"/>
  <c r="AE620" i="3"/>
  <c r="V620" i="3"/>
  <c r="AE619" i="3"/>
  <c r="V619" i="3"/>
  <c r="AE618" i="3"/>
  <c r="V618" i="3"/>
  <c r="AE617" i="3"/>
  <c r="V617" i="3"/>
  <c r="AE616" i="3"/>
  <c r="V616" i="3"/>
  <c r="AE615" i="3"/>
  <c r="V615" i="3"/>
  <c r="AE614" i="3"/>
  <c r="V614" i="3"/>
  <c r="AE613" i="3"/>
  <c r="V613" i="3"/>
  <c r="AE612" i="3"/>
  <c r="V612" i="3"/>
  <c r="AE611" i="3"/>
  <c r="V611" i="3"/>
  <c r="AE610" i="3"/>
  <c r="V610" i="3"/>
  <c r="AE609" i="3"/>
  <c r="V609" i="3"/>
  <c r="AE608" i="3"/>
  <c r="V608" i="3"/>
  <c r="AE607" i="3"/>
  <c r="V607" i="3"/>
  <c r="AE606" i="3"/>
  <c r="V606" i="3"/>
  <c r="AE605" i="3"/>
  <c r="V605" i="3"/>
  <c r="AE604" i="3"/>
  <c r="V604" i="3"/>
  <c r="AE603" i="3"/>
  <c r="V603" i="3"/>
  <c r="AE602" i="3"/>
  <c r="V602" i="3"/>
  <c r="AE601" i="3"/>
  <c r="V601" i="3"/>
  <c r="AE600" i="3"/>
  <c r="V600" i="3"/>
  <c r="AE599" i="3"/>
  <c r="V599" i="3"/>
  <c r="AE598" i="3"/>
  <c r="V598" i="3"/>
  <c r="AE597" i="3"/>
  <c r="V597" i="3"/>
  <c r="AE596" i="3"/>
  <c r="V596" i="3"/>
  <c r="AE595" i="3"/>
  <c r="V595" i="3"/>
  <c r="AE594" i="3"/>
  <c r="V594" i="3"/>
  <c r="AE593" i="3"/>
  <c r="V593" i="3"/>
  <c r="AE592" i="3"/>
  <c r="V592" i="3"/>
  <c r="AE591" i="3"/>
  <c r="V591" i="3"/>
  <c r="AE590" i="3"/>
  <c r="V590" i="3"/>
  <c r="AE589" i="3"/>
  <c r="V589" i="3"/>
  <c r="AE588" i="3"/>
  <c r="V588" i="3"/>
  <c r="AE587" i="3"/>
  <c r="V587" i="3"/>
  <c r="AE586" i="3"/>
  <c r="V586" i="3"/>
  <c r="AE585" i="3"/>
  <c r="V585" i="3"/>
  <c r="AE584" i="3"/>
  <c r="V584" i="3"/>
  <c r="AE583" i="3"/>
  <c r="V583" i="3"/>
  <c r="AE582" i="3"/>
  <c r="V582" i="3"/>
  <c r="AE581" i="3"/>
  <c r="V581" i="3"/>
  <c r="AE580" i="3"/>
  <c r="V580" i="3"/>
  <c r="AE579" i="3"/>
  <c r="V579" i="3"/>
  <c r="AE578" i="3"/>
  <c r="V578" i="3"/>
  <c r="AE577" i="3"/>
  <c r="V577" i="3"/>
  <c r="AE576" i="3"/>
  <c r="V576" i="3"/>
  <c r="AE575" i="3"/>
  <c r="V575" i="3"/>
  <c r="AE574" i="3"/>
  <c r="V574" i="3"/>
  <c r="AE573" i="3"/>
  <c r="V573" i="3"/>
  <c r="AE572" i="3"/>
  <c r="V572" i="3"/>
  <c r="AE571" i="3"/>
  <c r="V571" i="3"/>
  <c r="AE570" i="3"/>
  <c r="V570" i="3"/>
  <c r="AE569" i="3"/>
  <c r="V569" i="3"/>
  <c r="AE568" i="3"/>
  <c r="V568" i="3"/>
  <c r="AE567" i="3"/>
  <c r="V567" i="3"/>
  <c r="AE566" i="3"/>
  <c r="V566" i="3"/>
  <c r="AE565" i="3"/>
  <c r="V565" i="3"/>
  <c r="AE564" i="3"/>
  <c r="V564" i="3"/>
  <c r="AE563" i="3"/>
  <c r="V563" i="3"/>
  <c r="AE562" i="3"/>
  <c r="V562" i="3"/>
  <c r="AE561" i="3"/>
  <c r="V561" i="3"/>
  <c r="AE560" i="3"/>
  <c r="V560" i="3"/>
  <c r="AE559" i="3"/>
  <c r="V559" i="3"/>
  <c r="AE558" i="3"/>
  <c r="V558" i="3"/>
  <c r="AE557" i="3"/>
  <c r="V557" i="3"/>
  <c r="AE556" i="3"/>
  <c r="V556" i="3"/>
  <c r="AE555" i="3"/>
  <c r="V555" i="3"/>
  <c r="AE554" i="3"/>
  <c r="V554" i="3"/>
  <c r="AE553" i="3"/>
  <c r="V553" i="3"/>
  <c r="AE552" i="3"/>
  <c r="V552" i="3"/>
  <c r="AE551" i="3"/>
  <c r="V551" i="3"/>
  <c r="AE550" i="3"/>
  <c r="V550" i="3"/>
  <c r="AE549" i="3"/>
  <c r="V549" i="3"/>
  <c r="AE548" i="3"/>
  <c r="V548" i="3"/>
  <c r="AE547" i="3"/>
  <c r="V547" i="3"/>
  <c r="AE546" i="3"/>
  <c r="V546" i="3"/>
  <c r="AE545" i="3"/>
  <c r="V545" i="3"/>
  <c r="AE544" i="3"/>
  <c r="V544" i="3"/>
  <c r="AE543" i="3"/>
  <c r="V543" i="3"/>
  <c r="AE542" i="3"/>
  <c r="V542" i="3"/>
  <c r="AE541" i="3"/>
  <c r="V541" i="3"/>
  <c r="AE540" i="3"/>
  <c r="V540" i="3"/>
  <c r="AE539" i="3"/>
  <c r="V539" i="3"/>
  <c r="AE538" i="3"/>
  <c r="V538" i="3"/>
  <c r="AE537" i="3"/>
  <c r="V537" i="3"/>
  <c r="AE536" i="3"/>
  <c r="V536" i="3"/>
  <c r="AE535" i="3"/>
  <c r="V535" i="3"/>
  <c r="AE534" i="3"/>
  <c r="V534" i="3"/>
  <c r="AE533" i="3"/>
  <c r="V533" i="3"/>
  <c r="AE532" i="3"/>
  <c r="V532" i="3"/>
  <c r="AE531" i="3"/>
  <c r="V531" i="3"/>
  <c r="AE530" i="3"/>
  <c r="V530" i="3"/>
  <c r="AE529" i="3"/>
  <c r="V529" i="3"/>
  <c r="AE528" i="3"/>
  <c r="V528" i="3"/>
  <c r="AE527" i="3"/>
  <c r="V527" i="3"/>
  <c r="AE526" i="3"/>
  <c r="V526" i="3"/>
  <c r="AE525" i="3"/>
  <c r="V525" i="3"/>
  <c r="AE524" i="3"/>
  <c r="V524" i="3"/>
  <c r="AE523" i="3"/>
  <c r="V523" i="3"/>
  <c r="AE522" i="3"/>
  <c r="V522" i="3"/>
  <c r="AE521" i="3"/>
  <c r="V521" i="3"/>
  <c r="AE520" i="3"/>
  <c r="V520" i="3"/>
  <c r="AE519" i="3"/>
  <c r="V519" i="3"/>
  <c r="AE518" i="3"/>
  <c r="V518" i="3"/>
  <c r="AE517" i="3"/>
  <c r="V517" i="3"/>
  <c r="AE516" i="3"/>
  <c r="V516" i="3"/>
  <c r="AE515" i="3"/>
  <c r="V515" i="3"/>
  <c r="AE514" i="3"/>
  <c r="V514" i="3"/>
  <c r="AE513" i="3"/>
  <c r="V513" i="3"/>
  <c r="AE512" i="3"/>
  <c r="V512" i="3"/>
  <c r="AE511" i="3"/>
  <c r="V511" i="3"/>
  <c r="AE510" i="3"/>
  <c r="V510" i="3"/>
  <c r="AE509" i="3"/>
  <c r="V509" i="3"/>
  <c r="AE508" i="3"/>
  <c r="V508" i="3"/>
  <c r="AE507" i="3"/>
  <c r="V507" i="3"/>
  <c r="AE506" i="3"/>
  <c r="V506" i="3"/>
  <c r="AE505" i="3"/>
  <c r="V505" i="3"/>
  <c r="AE504" i="3"/>
  <c r="V504" i="3"/>
  <c r="AE503" i="3"/>
  <c r="V503" i="3"/>
  <c r="AE502" i="3"/>
  <c r="V502" i="3"/>
  <c r="AE501" i="3"/>
  <c r="V501" i="3"/>
  <c r="AE500" i="3"/>
  <c r="V500" i="3"/>
  <c r="AE499" i="3"/>
  <c r="V499" i="3"/>
  <c r="AE498" i="3"/>
  <c r="V498" i="3"/>
  <c r="AE497" i="3"/>
  <c r="V497" i="3"/>
  <c r="AE496" i="3"/>
  <c r="V496" i="3"/>
  <c r="AE495" i="3"/>
  <c r="V495" i="3"/>
  <c r="AE494" i="3"/>
  <c r="V494" i="3"/>
  <c r="AE493" i="3"/>
  <c r="V493" i="3"/>
  <c r="AE492" i="3"/>
  <c r="V492" i="3"/>
  <c r="AE491" i="3"/>
  <c r="V491" i="3"/>
  <c r="AE490" i="3"/>
  <c r="V490" i="3"/>
  <c r="AE489" i="3"/>
  <c r="V489" i="3"/>
  <c r="AE488" i="3"/>
  <c r="V488" i="3"/>
  <c r="AE487" i="3"/>
  <c r="V487" i="3"/>
  <c r="AE486" i="3"/>
  <c r="V486" i="3"/>
  <c r="AE485" i="3"/>
  <c r="V485" i="3"/>
  <c r="AE484" i="3"/>
  <c r="V484" i="3"/>
  <c r="AE483" i="3"/>
  <c r="V483" i="3"/>
  <c r="AE482" i="3"/>
  <c r="V482" i="3"/>
  <c r="AE481" i="3"/>
  <c r="V481" i="3"/>
  <c r="AE480" i="3"/>
  <c r="V480" i="3"/>
  <c r="AE479" i="3"/>
  <c r="V479" i="3"/>
  <c r="AE478" i="3"/>
  <c r="V478" i="3"/>
  <c r="AE477" i="3"/>
  <c r="V477" i="3"/>
  <c r="AE476" i="3"/>
  <c r="V476" i="3"/>
  <c r="AE475" i="3"/>
  <c r="V475" i="3"/>
  <c r="AE474" i="3"/>
  <c r="V474" i="3"/>
  <c r="AE473" i="3"/>
  <c r="V473" i="3"/>
  <c r="AE472" i="3"/>
  <c r="V472" i="3"/>
  <c r="AE471" i="3"/>
  <c r="V471" i="3"/>
  <c r="AE470" i="3"/>
  <c r="V470" i="3"/>
  <c r="AE469" i="3"/>
  <c r="V469" i="3"/>
  <c r="AE468" i="3"/>
  <c r="V468" i="3"/>
  <c r="AE467" i="3"/>
  <c r="V467" i="3"/>
  <c r="AE466" i="3"/>
  <c r="V466" i="3"/>
  <c r="AE465" i="3"/>
  <c r="V465" i="3"/>
  <c r="AE464" i="3"/>
  <c r="V464" i="3"/>
  <c r="AE463" i="3"/>
  <c r="V463" i="3"/>
  <c r="AE462" i="3"/>
  <c r="V462" i="3"/>
  <c r="AE461" i="3"/>
  <c r="V461" i="3"/>
  <c r="AE460" i="3"/>
  <c r="V460" i="3"/>
  <c r="AE459" i="3"/>
  <c r="V459" i="3"/>
  <c r="AE458" i="3"/>
  <c r="V458" i="3"/>
  <c r="AE457" i="3"/>
  <c r="V457" i="3"/>
  <c r="AE456" i="3"/>
  <c r="V456" i="3"/>
  <c r="AE455" i="3"/>
  <c r="V455" i="3"/>
  <c r="AE454" i="3"/>
  <c r="V454" i="3"/>
  <c r="AE453" i="3"/>
  <c r="V453" i="3"/>
  <c r="AE452" i="3"/>
  <c r="V452" i="3"/>
  <c r="AE451" i="3"/>
  <c r="V451" i="3"/>
  <c r="AE450" i="3"/>
  <c r="V450" i="3"/>
  <c r="AE449" i="3"/>
  <c r="V449" i="3"/>
  <c r="AE448" i="3"/>
  <c r="V448" i="3"/>
  <c r="AE447" i="3"/>
  <c r="V447" i="3"/>
  <c r="AE446" i="3"/>
  <c r="V446" i="3"/>
  <c r="AE445" i="3"/>
  <c r="V445" i="3"/>
  <c r="AE444" i="3"/>
  <c r="V444" i="3"/>
  <c r="AE443" i="3"/>
  <c r="V443" i="3"/>
  <c r="AE442" i="3"/>
  <c r="V442" i="3"/>
  <c r="AE441" i="3"/>
  <c r="V441" i="3"/>
  <c r="AE440" i="3"/>
  <c r="V440" i="3"/>
  <c r="AE439" i="3"/>
  <c r="V439" i="3"/>
  <c r="AE438" i="3"/>
  <c r="V438" i="3"/>
  <c r="AE437" i="3"/>
  <c r="V437" i="3"/>
  <c r="AE436" i="3"/>
  <c r="V436" i="3"/>
  <c r="AE435" i="3"/>
  <c r="V435" i="3"/>
  <c r="AE434" i="3"/>
  <c r="V434" i="3"/>
  <c r="AE433" i="3"/>
  <c r="V433" i="3"/>
  <c r="AE432" i="3"/>
  <c r="V432" i="3"/>
  <c r="AE431" i="3"/>
  <c r="V431" i="3"/>
  <c r="AE430" i="3"/>
  <c r="V430" i="3"/>
  <c r="AE429" i="3"/>
  <c r="V429" i="3"/>
  <c r="AE428" i="3"/>
  <c r="V428" i="3"/>
  <c r="AE427" i="3"/>
  <c r="V427" i="3"/>
  <c r="AE426" i="3"/>
  <c r="V426" i="3"/>
  <c r="AE425" i="3"/>
  <c r="V425" i="3"/>
  <c r="AE424" i="3"/>
  <c r="V424" i="3"/>
  <c r="AE423" i="3"/>
  <c r="V423" i="3"/>
  <c r="AE422" i="3"/>
  <c r="V422" i="3"/>
  <c r="AE421" i="3"/>
  <c r="V421" i="3"/>
  <c r="AE420" i="3"/>
  <c r="V420" i="3"/>
  <c r="AE419" i="3"/>
  <c r="V419" i="3"/>
  <c r="AE418" i="3"/>
  <c r="V418" i="3"/>
  <c r="AE417" i="3"/>
  <c r="V417" i="3"/>
  <c r="AE416" i="3"/>
  <c r="V416" i="3"/>
  <c r="AE415" i="3"/>
  <c r="V415" i="3"/>
  <c r="AE414" i="3"/>
  <c r="V414" i="3"/>
  <c r="AE413" i="3"/>
  <c r="V413" i="3"/>
  <c r="AE412" i="3"/>
  <c r="V412" i="3"/>
  <c r="AE411" i="3"/>
  <c r="V411" i="3"/>
  <c r="AE410" i="3"/>
  <c r="V410" i="3"/>
  <c r="AE409" i="3"/>
  <c r="V409" i="3"/>
  <c r="AE408" i="3"/>
  <c r="V408" i="3"/>
  <c r="AE407" i="3"/>
  <c r="V407" i="3"/>
  <c r="AE406" i="3"/>
  <c r="V406" i="3"/>
  <c r="AE405" i="3"/>
  <c r="V405" i="3"/>
  <c r="AE404" i="3"/>
  <c r="V404" i="3"/>
  <c r="AE403" i="3"/>
  <c r="V403" i="3"/>
  <c r="AE402" i="3"/>
  <c r="V402" i="3"/>
  <c r="AE401" i="3"/>
  <c r="V401" i="3"/>
  <c r="AE400" i="3"/>
  <c r="V400" i="3"/>
  <c r="AE399" i="3"/>
  <c r="V399" i="3"/>
  <c r="AE398" i="3"/>
  <c r="V398" i="3"/>
  <c r="AE397" i="3"/>
  <c r="V397" i="3"/>
  <c r="AE396" i="3"/>
  <c r="V396" i="3"/>
  <c r="AE395" i="3"/>
  <c r="V395" i="3"/>
  <c r="AE394" i="3"/>
  <c r="V394" i="3"/>
  <c r="AE393" i="3"/>
  <c r="AE392" i="3"/>
  <c r="AE391" i="3"/>
  <c r="AE390" i="3"/>
  <c r="AE389" i="3"/>
  <c r="AE388" i="3"/>
  <c r="AE387" i="3"/>
  <c r="AE386" i="3"/>
  <c r="AE385" i="3"/>
  <c r="AE384" i="3"/>
  <c r="AE383" i="3"/>
  <c r="AE382" i="3"/>
  <c r="AE381" i="3"/>
  <c r="AE380" i="3"/>
  <c r="AE379" i="3"/>
  <c r="AE378" i="3"/>
  <c r="AE377" i="3"/>
  <c r="AE376" i="3"/>
  <c r="AE375" i="3"/>
  <c r="AE374" i="3"/>
  <c r="AE373" i="3"/>
  <c r="AE372" i="3"/>
  <c r="AE371" i="3"/>
  <c r="AE370" i="3"/>
  <c r="AE369" i="3"/>
  <c r="AE368" i="3"/>
  <c r="AE367" i="3"/>
  <c r="AE366" i="3"/>
  <c r="AE365" i="3"/>
  <c r="AE364" i="3"/>
  <c r="AE363" i="3"/>
  <c r="AE362" i="3"/>
  <c r="AE361" i="3"/>
  <c r="AE360" i="3"/>
  <c r="AE359" i="3"/>
  <c r="AE358" i="3"/>
  <c r="AE357" i="3"/>
  <c r="AE356" i="3"/>
  <c r="AE355" i="3"/>
  <c r="AE354" i="3"/>
  <c r="AE353" i="3"/>
  <c r="AE352" i="3"/>
  <c r="AE351" i="3"/>
  <c r="AE350" i="3"/>
  <c r="AE349" i="3"/>
  <c r="AE348" i="3"/>
  <c r="AE347" i="3"/>
  <c r="AE346" i="3"/>
  <c r="AE345" i="3"/>
  <c r="AE344" i="3"/>
  <c r="AE343" i="3"/>
  <c r="AE342" i="3"/>
  <c r="AE341" i="3"/>
  <c r="AE340" i="3"/>
  <c r="AE339" i="3"/>
  <c r="AE338" i="3"/>
  <c r="AE337" i="3"/>
  <c r="AE336" i="3"/>
  <c r="AE335" i="3"/>
  <c r="AE334" i="3"/>
  <c r="AE333" i="3"/>
  <c r="AE332" i="3"/>
  <c r="AE331" i="3"/>
  <c r="AE330" i="3"/>
  <c r="AE329" i="3"/>
  <c r="AE328" i="3"/>
  <c r="AE327" i="3"/>
  <c r="AE326" i="3"/>
  <c r="AE325" i="3"/>
  <c r="AE324" i="3"/>
  <c r="AE323" i="3"/>
  <c r="AE322" i="3"/>
  <c r="AE321" i="3"/>
  <c r="AE320" i="3"/>
  <c r="AE319" i="3"/>
  <c r="AE318" i="3"/>
  <c r="AE317" i="3"/>
  <c r="AE316" i="3"/>
  <c r="AE315" i="3"/>
  <c r="AE314" i="3"/>
  <c r="AE313" i="3"/>
  <c r="AE312" i="3"/>
  <c r="AE311" i="3"/>
  <c r="AE310" i="3"/>
  <c r="AE309" i="3"/>
  <c r="AE308" i="3"/>
  <c r="AE307" i="3"/>
  <c r="AE306" i="3"/>
  <c r="AE305" i="3"/>
  <c r="AE304" i="3"/>
  <c r="AE303" i="3"/>
  <c r="AE302" i="3"/>
  <c r="AE301" i="3"/>
  <c r="AE300" i="3"/>
  <c r="AE299" i="3"/>
  <c r="AE298" i="3"/>
  <c r="AE297" i="3"/>
  <c r="AE296" i="3"/>
  <c r="AE295" i="3"/>
  <c r="AE294" i="3"/>
  <c r="AE293" i="3"/>
  <c r="AE292" i="3"/>
  <c r="AE291" i="3"/>
  <c r="AE290" i="3"/>
  <c r="AE289" i="3"/>
  <c r="AE288" i="3"/>
  <c r="AE287" i="3"/>
  <c r="AE286" i="3"/>
  <c r="AE285" i="3"/>
  <c r="AE284" i="3"/>
  <c r="AE283" i="3"/>
  <c r="AE282" i="3"/>
  <c r="AE281" i="3"/>
  <c r="AE280" i="3"/>
  <c r="AE279" i="3"/>
  <c r="AE278" i="3"/>
  <c r="AE277" i="3"/>
  <c r="AE276" i="3"/>
  <c r="AE275" i="3"/>
  <c r="AE274" i="3"/>
  <c r="AE273" i="3"/>
  <c r="AE272" i="3"/>
  <c r="AE271" i="3"/>
  <c r="AE270" i="3"/>
  <c r="AE269" i="3"/>
  <c r="AE268" i="3"/>
  <c r="AE267" i="3"/>
  <c r="AE266" i="3"/>
  <c r="AE265" i="3"/>
  <c r="AE264" i="3"/>
  <c r="AE263" i="3"/>
  <c r="AE262" i="3"/>
  <c r="AE261" i="3"/>
  <c r="AE260" i="3"/>
  <c r="AE259" i="3"/>
  <c r="AE258" i="3"/>
  <c r="V258" i="3"/>
  <c r="AE257" i="3"/>
  <c r="AE256" i="3"/>
  <c r="V256" i="3"/>
  <c r="AE255" i="3"/>
  <c r="AE254" i="3"/>
  <c r="V254" i="3"/>
  <c r="AE253" i="3"/>
  <c r="AE252" i="3"/>
  <c r="V252" i="3"/>
  <c r="AE251" i="3"/>
  <c r="AE250" i="3"/>
  <c r="V250" i="3"/>
  <c r="AE249" i="3"/>
  <c r="AE248" i="3"/>
  <c r="V248" i="3"/>
  <c r="AE247" i="3"/>
  <c r="AE246" i="3"/>
  <c r="V246" i="3"/>
  <c r="AE245" i="3"/>
  <c r="AE244" i="3"/>
  <c r="V244" i="3"/>
  <c r="AE243" i="3"/>
  <c r="AE242" i="3"/>
  <c r="V242" i="3"/>
  <c r="AE241" i="3"/>
  <c r="AE240" i="3"/>
  <c r="V240" i="3"/>
  <c r="AE239" i="3"/>
  <c r="AE238" i="3"/>
  <c r="V238" i="3"/>
  <c r="AE237" i="3"/>
  <c r="AE236" i="3"/>
  <c r="V236" i="3"/>
  <c r="AE235" i="3"/>
  <c r="AE234" i="3"/>
  <c r="V234" i="3"/>
  <c r="AE233" i="3"/>
  <c r="AE232" i="3"/>
  <c r="V232" i="3"/>
  <c r="AE231" i="3"/>
  <c r="AE230" i="3"/>
  <c r="V230" i="3"/>
  <c r="AE229" i="3"/>
  <c r="AE228" i="3"/>
  <c r="V228" i="3"/>
  <c r="AE227" i="3"/>
  <c r="AE226" i="3"/>
  <c r="V226" i="3"/>
  <c r="AE225" i="3"/>
  <c r="AE224" i="3"/>
  <c r="V224" i="3"/>
  <c r="AE223" i="3"/>
  <c r="AE222" i="3"/>
  <c r="V222" i="3"/>
  <c r="AE221" i="3"/>
  <c r="AE220" i="3"/>
  <c r="V220" i="3"/>
  <c r="AE219" i="3"/>
  <c r="V219" i="3"/>
  <c r="AE218" i="3"/>
  <c r="V218" i="3"/>
  <c r="AE217" i="3"/>
  <c r="AE216" i="3"/>
  <c r="V216" i="3"/>
  <c r="AE215" i="3"/>
  <c r="AE214" i="3"/>
  <c r="V214" i="3"/>
  <c r="AE213" i="3"/>
  <c r="AE212" i="3"/>
  <c r="V212" i="3"/>
  <c r="AE211" i="3"/>
  <c r="V211" i="3"/>
  <c r="AE210" i="3"/>
  <c r="V210" i="3"/>
  <c r="AE209" i="3"/>
  <c r="AE208" i="3"/>
  <c r="V208" i="3"/>
  <c r="AE207" i="3"/>
  <c r="AE206" i="3"/>
  <c r="V206" i="3"/>
  <c r="AE205" i="3"/>
  <c r="AE204" i="3"/>
  <c r="V204" i="3"/>
  <c r="AE203" i="3"/>
  <c r="V203" i="3"/>
  <c r="AE202" i="3"/>
  <c r="V202" i="3"/>
  <c r="AE201" i="3"/>
  <c r="AE200" i="3"/>
  <c r="V200" i="3"/>
  <c r="AE199" i="3"/>
  <c r="AE198" i="3"/>
  <c r="V198" i="3"/>
  <c r="AE197" i="3"/>
  <c r="AE196" i="3"/>
  <c r="V196" i="3"/>
  <c r="AE195" i="3"/>
  <c r="V195" i="3"/>
  <c r="AE194" i="3"/>
  <c r="V194" i="3"/>
  <c r="AE193" i="3"/>
  <c r="AE192" i="3"/>
  <c r="V192" i="3"/>
  <c r="AE191" i="3"/>
  <c r="V191" i="3"/>
  <c r="AE190" i="3"/>
  <c r="V190" i="3"/>
  <c r="AE189" i="3"/>
  <c r="AE188" i="3"/>
  <c r="V188" i="3"/>
  <c r="AE187" i="3"/>
  <c r="V187" i="3"/>
  <c r="AE186" i="3"/>
  <c r="V186" i="3"/>
  <c r="AE185" i="3"/>
  <c r="AE184" i="3"/>
  <c r="V184" i="3"/>
  <c r="AE183" i="3"/>
  <c r="V183" i="3"/>
  <c r="AE182" i="3"/>
  <c r="V182" i="3"/>
  <c r="AE181" i="3"/>
  <c r="AE180" i="3"/>
  <c r="V180" i="3"/>
  <c r="AE179" i="3"/>
  <c r="V179" i="3"/>
  <c r="AE178" i="3"/>
  <c r="V178" i="3"/>
  <c r="AE177" i="3"/>
  <c r="AE176" i="3"/>
  <c r="V176" i="3"/>
  <c r="AE175" i="3"/>
  <c r="AE174" i="3"/>
  <c r="V174" i="3"/>
  <c r="AE173" i="3"/>
  <c r="AE172" i="3"/>
  <c r="V172" i="3"/>
  <c r="AE171" i="3"/>
  <c r="V171" i="3"/>
  <c r="AE170" i="3"/>
  <c r="V170" i="3"/>
  <c r="AE169" i="3"/>
  <c r="AE168" i="3"/>
  <c r="V168" i="3"/>
  <c r="AE167" i="3"/>
  <c r="V167" i="3"/>
  <c r="AE166" i="3"/>
  <c r="V166" i="3"/>
  <c r="AE165" i="3"/>
  <c r="AE164" i="3"/>
  <c r="V164" i="3"/>
  <c r="AE163" i="3"/>
  <c r="V163" i="3"/>
  <c r="AE162" i="3"/>
  <c r="V162" i="3"/>
  <c r="AE161" i="3"/>
  <c r="AE160" i="3"/>
  <c r="V160" i="3"/>
  <c r="AE159" i="3"/>
  <c r="V159" i="3"/>
  <c r="AE158" i="3"/>
  <c r="V158" i="3"/>
  <c r="AE157" i="3"/>
  <c r="AE156" i="3"/>
  <c r="V156" i="3"/>
  <c r="AE155" i="3"/>
  <c r="V155" i="3"/>
  <c r="AE154" i="3"/>
  <c r="V154" i="3"/>
  <c r="AE153" i="3"/>
  <c r="AE152" i="3"/>
  <c r="V152" i="3"/>
  <c r="AE151" i="3"/>
  <c r="V151" i="3"/>
  <c r="AE150" i="3"/>
  <c r="V150" i="3"/>
  <c r="AE149" i="3"/>
  <c r="AE148" i="3"/>
  <c r="V148" i="3"/>
  <c r="AE147" i="3"/>
  <c r="V147" i="3"/>
  <c r="AE146" i="3"/>
  <c r="V146" i="3"/>
  <c r="AE145" i="3"/>
  <c r="AE144" i="3"/>
  <c r="V144" i="3"/>
  <c r="AE143" i="3"/>
  <c r="V143" i="3"/>
  <c r="AE142" i="3"/>
  <c r="V142" i="3"/>
  <c r="AE141" i="3"/>
  <c r="AE140" i="3"/>
  <c r="V140" i="3"/>
  <c r="AE139" i="3"/>
  <c r="V139" i="3"/>
  <c r="AE138" i="3"/>
  <c r="V138" i="3"/>
  <c r="AE137" i="3"/>
  <c r="AE136" i="3"/>
  <c r="V136" i="3"/>
  <c r="AE135" i="3"/>
  <c r="V135" i="3"/>
  <c r="AE134" i="3"/>
  <c r="V134" i="3"/>
  <c r="AE133" i="3"/>
  <c r="AE132" i="3"/>
  <c r="V132" i="3"/>
  <c r="AE131" i="3"/>
  <c r="V131" i="3"/>
  <c r="AE130" i="3"/>
  <c r="V130" i="3"/>
  <c r="AE129" i="3"/>
  <c r="AE128" i="3"/>
  <c r="V128" i="3"/>
  <c r="AE127" i="3"/>
  <c r="V127" i="3"/>
  <c r="AE126" i="3"/>
  <c r="V126" i="3"/>
  <c r="AE125" i="3"/>
  <c r="AE124" i="3"/>
  <c r="V124" i="3"/>
  <c r="AE123" i="3"/>
  <c r="V123" i="3"/>
  <c r="AE122" i="3"/>
  <c r="V122" i="3"/>
  <c r="AE121" i="3"/>
  <c r="AE120" i="3"/>
  <c r="V120" i="3"/>
  <c r="AE119" i="3"/>
  <c r="V119" i="3"/>
  <c r="AE118" i="3"/>
  <c r="V118" i="3"/>
  <c r="AE117" i="3"/>
  <c r="AE116" i="3"/>
  <c r="V116" i="3"/>
  <c r="AE115" i="3"/>
  <c r="V115" i="3"/>
  <c r="AE114" i="3"/>
  <c r="V114" i="3"/>
  <c r="AE113" i="3"/>
  <c r="AE112" i="3"/>
  <c r="V112" i="3"/>
  <c r="AE111" i="3"/>
  <c r="V111" i="3"/>
  <c r="AE110" i="3"/>
  <c r="V110" i="3"/>
  <c r="AE109" i="3"/>
  <c r="AE108" i="3"/>
  <c r="V108" i="3"/>
  <c r="AE107" i="3"/>
  <c r="V107" i="3"/>
  <c r="AE106" i="3"/>
  <c r="V106" i="3"/>
  <c r="AE105" i="3"/>
  <c r="AE104" i="3"/>
  <c r="V104" i="3"/>
  <c r="AE103" i="3"/>
  <c r="V103" i="3"/>
  <c r="AE102" i="3"/>
  <c r="V102" i="3"/>
  <c r="AE101" i="3"/>
  <c r="AE100" i="3"/>
  <c r="V100" i="3"/>
  <c r="AE99" i="3"/>
  <c r="V99" i="3"/>
  <c r="AE98" i="3"/>
  <c r="V98" i="3"/>
  <c r="AE97" i="3"/>
  <c r="AE96" i="3"/>
  <c r="V96" i="3"/>
  <c r="AE95" i="3"/>
  <c r="V95" i="3"/>
  <c r="AE94" i="3"/>
  <c r="V94" i="3"/>
  <c r="AE93" i="3"/>
  <c r="AE92" i="3"/>
  <c r="V92" i="3"/>
  <c r="AE91" i="3"/>
  <c r="V91" i="3"/>
  <c r="AE90" i="3"/>
  <c r="V90" i="3"/>
  <c r="AE89" i="3"/>
  <c r="AE88" i="3"/>
  <c r="V88" i="3"/>
  <c r="AE87" i="3"/>
  <c r="V87" i="3"/>
  <c r="AE86" i="3"/>
  <c r="V86" i="3"/>
  <c r="AE85" i="3"/>
  <c r="AE84" i="3"/>
  <c r="V84" i="3"/>
  <c r="AE83" i="3"/>
  <c r="V83" i="3"/>
  <c r="AE82" i="3"/>
  <c r="V82" i="3"/>
  <c r="AE81" i="3"/>
  <c r="AE80" i="3"/>
  <c r="V80" i="3"/>
  <c r="AE79" i="3"/>
  <c r="V79" i="3"/>
  <c r="AE78" i="3"/>
  <c r="V78" i="3"/>
  <c r="AE77" i="3"/>
  <c r="AE76" i="3"/>
  <c r="V76" i="3"/>
  <c r="AE75" i="3"/>
  <c r="V75" i="3"/>
  <c r="AE74" i="3"/>
  <c r="V74" i="3"/>
  <c r="AE73" i="3"/>
  <c r="AE72" i="3"/>
  <c r="V72" i="3"/>
  <c r="AE71" i="3"/>
  <c r="V71" i="3"/>
  <c r="AE70" i="3"/>
  <c r="V70" i="3"/>
  <c r="AE69" i="3"/>
  <c r="AE68" i="3"/>
  <c r="V68" i="3"/>
  <c r="AE67" i="3"/>
  <c r="V67" i="3"/>
  <c r="AE66" i="3"/>
  <c r="V66" i="3"/>
  <c r="AE65" i="3"/>
  <c r="AE64" i="3"/>
  <c r="V64" i="3"/>
  <c r="AE63" i="3"/>
  <c r="V63" i="3"/>
  <c r="AE62" i="3"/>
  <c r="V62" i="3"/>
  <c r="AE61" i="3"/>
  <c r="AE60" i="3"/>
  <c r="V60" i="3"/>
  <c r="AE59" i="3"/>
  <c r="V59" i="3"/>
  <c r="AE58" i="3"/>
  <c r="V58" i="3"/>
  <c r="AE57" i="3"/>
  <c r="AE56" i="3"/>
  <c r="V56" i="3"/>
  <c r="AE55" i="3"/>
  <c r="V55" i="3"/>
  <c r="AE54" i="3"/>
  <c r="V54" i="3"/>
  <c r="AE53" i="3"/>
  <c r="AE52" i="3"/>
  <c r="V52" i="3"/>
  <c r="AE51" i="3"/>
  <c r="V51" i="3"/>
  <c r="AE50" i="3"/>
  <c r="V50" i="3"/>
  <c r="AE49" i="3"/>
  <c r="AE48" i="3"/>
  <c r="V48" i="3"/>
  <c r="AE47" i="3"/>
  <c r="V47" i="3"/>
  <c r="AE46" i="3"/>
  <c r="V46" i="3"/>
  <c r="AE45" i="3"/>
  <c r="AE44" i="3"/>
  <c r="V44" i="3"/>
  <c r="AE43" i="3"/>
  <c r="V43" i="3"/>
  <c r="AE42" i="3"/>
  <c r="V42" i="3"/>
  <c r="AE41" i="3"/>
  <c r="AE40" i="3"/>
  <c r="V40" i="3"/>
  <c r="AE39" i="3"/>
  <c r="V39" i="3"/>
  <c r="AE38" i="3"/>
  <c r="V38" i="3"/>
  <c r="AE37" i="3"/>
  <c r="AE36" i="3"/>
  <c r="V36" i="3"/>
  <c r="AE35" i="3"/>
  <c r="V35" i="3"/>
  <c r="AE34" i="3"/>
  <c r="V34" i="3"/>
  <c r="AE33" i="3"/>
  <c r="AE32" i="3"/>
  <c r="V32" i="3"/>
  <c r="AE31" i="3"/>
  <c r="V31" i="3"/>
  <c r="AE30" i="3"/>
  <c r="V30" i="3"/>
  <c r="AE29" i="3"/>
  <c r="AE28" i="3"/>
  <c r="V28" i="3"/>
  <c r="AE27" i="3"/>
  <c r="V27" i="3"/>
  <c r="AE26" i="3"/>
  <c r="V26" i="3"/>
  <c r="AE25" i="3"/>
  <c r="AE24" i="3"/>
  <c r="V24" i="3"/>
  <c r="AE23" i="3"/>
  <c r="V23" i="3"/>
  <c r="AE22" i="3"/>
  <c r="V22" i="3"/>
  <c r="AE21" i="3"/>
  <c r="AE20" i="3"/>
  <c r="V20" i="3"/>
  <c r="AE19" i="3"/>
  <c r="V19" i="3"/>
  <c r="AE18" i="3"/>
  <c r="V18" i="3"/>
  <c r="AE17" i="3"/>
  <c r="AE16" i="3"/>
  <c r="V16" i="3"/>
  <c r="AE15" i="3"/>
  <c r="V15" i="3"/>
  <c r="AE14" i="3"/>
  <c r="V14" i="3"/>
  <c r="AE13" i="3"/>
  <c r="AE12" i="3"/>
  <c r="V12" i="3"/>
  <c r="AE11" i="3"/>
  <c r="V11" i="3"/>
  <c r="AE10" i="3"/>
  <c r="V10" i="3"/>
  <c r="AE9" i="3"/>
  <c r="AE8" i="3"/>
  <c r="V8" i="3"/>
  <c r="AE7" i="3"/>
  <c r="V7" i="3"/>
  <c r="AE6" i="3"/>
  <c r="V6" i="3"/>
  <c r="AE5" i="3"/>
  <c r="AE4" i="3"/>
  <c r="V4" i="3"/>
  <c r="AE3" i="3"/>
  <c r="AB3" i="3"/>
  <c r="X3" i="3"/>
  <c r="X4" i="3" s="1"/>
  <c r="X5" i="3" s="1"/>
  <c r="X6" i="3" s="1"/>
  <c r="X7" i="3" s="1"/>
  <c r="X8" i="3" s="1"/>
  <c r="X9" i="3" s="1"/>
  <c r="X10" i="3" s="1"/>
  <c r="X11" i="3" s="1"/>
  <c r="X12" i="3" s="1"/>
  <c r="X13" i="3" s="1"/>
  <c r="X14" i="3" s="1"/>
  <c r="X15" i="3" s="1"/>
  <c r="X16" i="3" s="1"/>
  <c r="X17" i="3" s="1"/>
  <c r="X18" i="3" s="1"/>
  <c r="X19" i="3" s="1"/>
  <c r="X20" i="3" s="1"/>
  <c r="X21" i="3" s="1"/>
  <c r="X22" i="3" s="1"/>
  <c r="X23" i="3" s="1"/>
  <c r="X24" i="3" s="1"/>
  <c r="X25" i="3" s="1"/>
  <c r="X26" i="3" s="1"/>
  <c r="X27" i="3" s="1"/>
  <c r="X28" i="3" s="1"/>
  <c r="X29" i="3" s="1"/>
  <c r="X30" i="3" s="1"/>
  <c r="X31" i="3" s="1"/>
  <c r="X32" i="3" s="1"/>
  <c r="X33" i="3" s="1"/>
  <c r="X34" i="3" s="1"/>
  <c r="X35" i="3" s="1"/>
  <c r="X36" i="3" s="1"/>
  <c r="X37" i="3" s="1"/>
  <c r="X38" i="3" s="1"/>
  <c r="X39" i="3" s="1"/>
  <c r="X40" i="3" s="1"/>
  <c r="X41" i="3" s="1"/>
  <c r="X42" i="3" s="1"/>
  <c r="X43" i="3" s="1"/>
  <c r="X44" i="3" s="1"/>
  <c r="X45" i="3" s="1"/>
  <c r="X46" i="3" s="1"/>
  <c r="X47" i="3" s="1"/>
  <c r="X48" i="3" s="1"/>
  <c r="X49" i="3" s="1"/>
  <c r="X50" i="3" s="1"/>
  <c r="X51" i="3" s="1"/>
  <c r="X52" i="3" s="1"/>
  <c r="X53" i="3" s="1"/>
  <c r="X54" i="3" s="1"/>
  <c r="X55" i="3" s="1"/>
  <c r="X56" i="3" s="1"/>
  <c r="X57" i="3" s="1"/>
  <c r="X58" i="3" s="1"/>
  <c r="X59" i="3" s="1"/>
  <c r="X60" i="3" s="1"/>
  <c r="X61" i="3" s="1"/>
  <c r="X62" i="3" s="1"/>
  <c r="X63" i="3" s="1"/>
  <c r="X64" i="3" s="1"/>
  <c r="X65" i="3" s="1"/>
  <c r="X66" i="3" s="1"/>
  <c r="X67" i="3" s="1"/>
  <c r="X68" i="3" s="1"/>
  <c r="X69" i="3" s="1"/>
  <c r="X70" i="3" s="1"/>
  <c r="X71" i="3" s="1"/>
  <c r="X72" i="3" s="1"/>
  <c r="X73" i="3" s="1"/>
  <c r="X74" i="3" s="1"/>
  <c r="X75" i="3" s="1"/>
  <c r="X76" i="3" s="1"/>
  <c r="X77" i="3" s="1"/>
  <c r="X78" i="3" s="1"/>
  <c r="X79" i="3" s="1"/>
  <c r="X80" i="3" s="1"/>
  <c r="X81" i="3" s="1"/>
  <c r="X82" i="3" s="1"/>
  <c r="X83" i="3" s="1"/>
  <c r="X84" i="3" s="1"/>
  <c r="X85" i="3" s="1"/>
  <c r="X86" i="3" s="1"/>
  <c r="X87" i="3" s="1"/>
  <c r="X88" i="3" s="1"/>
  <c r="X89" i="3" s="1"/>
  <c r="X90" i="3" s="1"/>
  <c r="X91" i="3" s="1"/>
  <c r="X92" i="3" s="1"/>
  <c r="X93" i="3" s="1"/>
  <c r="X94" i="3" s="1"/>
  <c r="X95" i="3" s="1"/>
  <c r="X96" i="3" s="1"/>
  <c r="X97" i="3" s="1"/>
  <c r="X98" i="3" s="1"/>
  <c r="X99" i="3" s="1"/>
  <c r="X100" i="3" s="1"/>
  <c r="X101" i="3" s="1"/>
  <c r="X102" i="3" s="1"/>
  <c r="X103" i="3" s="1"/>
  <c r="X104" i="3" s="1"/>
  <c r="X105" i="3" s="1"/>
  <c r="X106" i="3" s="1"/>
  <c r="X107" i="3" s="1"/>
  <c r="X108" i="3" s="1"/>
  <c r="X109" i="3" s="1"/>
  <c r="X110" i="3" s="1"/>
  <c r="X111" i="3" s="1"/>
  <c r="X112" i="3" s="1"/>
  <c r="X113" i="3" s="1"/>
  <c r="X114" i="3" s="1"/>
  <c r="X115" i="3" s="1"/>
  <c r="X116" i="3" s="1"/>
  <c r="X117" i="3" s="1"/>
  <c r="X118" i="3" s="1"/>
  <c r="X119" i="3" s="1"/>
  <c r="X120" i="3" s="1"/>
  <c r="X121" i="3" s="1"/>
  <c r="X122" i="3" s="1"/>
  <c r="X123" i="3" s="1"/>
  <c r="X124" i="3" s="1"/>
  <c r="X125" i="3" s="1"/>
  <c r="X126" i="3" s="1"/>
  <c r="X127" i="3" s="1"/>
  <c r="X128" i="3" s="1"/>
  <c r="X129" i="3" s="1"/>
  <c r="X130" i="3" s="1"/>
  <c r="X131" i="3" s="1"/>
  <c r="X132" i="3" s="1"/>
  <c r="X133" i="3" s="1"/>
  <c r="X134" i="3" s="1"/>
  <c r="X135" i="3" s="1"/>
  <c r="X136" i="3" s="1"/>
  <c r="X137" i="3" s="1"/>
  <c r="X138" i="3" s="1"/>
  <c r="X139" i="3" s="1"/>
  <c r="X140" i="3" s="1"/>
  <c r="X141" i="3" s="1"/>
  <c r="X142" i="3" s="1"/>
  <c r="X143" i="3" s="1"/>
  <c r="X144" i="3" s="1"/>
  <c r="X145" i="3" s="1"/>
  <c r="X146" i="3" s="1"/>
  <c r="X147" i="3" s="1"/>
  <c r="X148" i="3" s="1"/>
  <c r="X149" i="3" s="1"/>
  <c r="X150" i="3" s="1"/>
  <c r="X151" i="3" s="1"/>
  <c r="X152" i="3" s="1"/>
  <c r="X153" i="3" s="1"/>
  <c r="X154" i="3" s="1"/>
  <c r="X155" i="3" s="1"/>
  <c r="X156" i="3" s="1"/>
  <c r="X157" i="3" s="1"/>
  <c r="X158" i="3" s="1"/>
  <c r="X159" i="3" s="1"/>
  <c r="X160" i="3" s="1"/>
  <c r="X161" i="3" s="1"/>
  <c r="X162" i="3" s="1"/>
  <c r="X163" i="3" s="1"/>
  <c r="X164" i="3" s="1"/>
  <c r="X165" i="3" s="1"/>
  <c r="X166" i="3" s="1"/>
  <c r="X167" i="3" s="1"/>
  <c r="X168" i="3" s="1"/>
  <c r="X169" i="3" s="1"/>
  <c r="X170" i="3" s="1"/>
  <c r="X171" i="3" s="1"/>
  <c r="X172" i="3" s="1"/>
  <c r="X173" i="3" s="1"/>
  <c r="X174" i="3" s="1"/>
  <c r="X175" i="3" s="1"/>
  <c r="X176" i="3" s="1"/>
  <c r="X177" i="3" s="1"/>
  <c r="X178" i="3" s="1"/>
  <c r="X179" i="3" s="1"/>
  <c r="X180" i="3" s="1"/>
  <c r="X181" i="3" s="1"/>
  <c r="X182" i="3" s="1"/>
  <c r="X183" i="3" s="1"/>
  <c r="X184" i="3" s="1"/>
  <c r="X185" i="3" s="1"/>
  <c r="X186" i="3" s="1"/>
  <c r="X187" i="3" s="1"/>
  <c r="X188" i="3" s="1"/>
  <c r="X189" i="3" s="1"/>
  <c r="X190" i="3" s="1"/>
  <c r="X191" i="3" s="1"/>
  <c r="X192" i="3" s="1"/>
  <c r="X193" i="3" s="1"/>
  <c r="X194" i="3" s="1"/>
  <c r="X195" i="3" s="1"/>
  <c r="X196" i="3" s="1"/>
  <c r="X197" i="3" s="1"/>
  <c r="X198" i="3" s="1"/>
  <c r="X199" i="3" s="1"/>
  <c r="X200" i="3" s="1"/>
  <c r="X201" i="3" s="1"/>
  <c r="X202" i="3" s="1"/>
  <c r="X203" i="3" s="1"/>
  <c r="X204" i="3" s="1"/>
  <c r="X205" i="3" s="1"/>
  <c r="X206" i="3" s="1"/>
  <c r="X207" i="3" s="1"/>
  <c r="X208" i="3" s="1"/>
  <c r="X209" i="3" s="1"/>
  <c r="X210" i="3" s="1"/>
  <c r="X211" i="3" s="1"/>
  <c r="X212" i="3" s="1"/>
  <c r="X213" i="3" s="1"/>
  <c r="X214" i="3" s="1"/>
  <c r="X215" i="3" s="1"/>
  <c r="X216" i="3" s="1"/>
  <c r="X217" i="3" s="1"/>
  <c r="X218" i="3" s="1"/>
  <c r="X219" i="3" s="1"/>
  <c r="X220" i="3" s="1"/>
  <c r="X221" i="3" s="1"/>
  <c r="X222" i="3" s="1"/>
  <c r="X223" i="3" s="1"/>
  <c r="X224" i="3" s="1"/>
  <c r="X225" i="3" s="1"/>
  <c r="X226" i="3" s="1"/>
  <c r="X227" i="3" s="1"/>
  <c r="X228" i="3" s="1"/>
  <c r="X229" i="3" s="1"/>
  <c r="X230" i="3" s="1"/>
  <c r="X231" i="3" s="1"/>
  <c r="X232" i="3" s="1"/>
  <c r="X233" i="3" s="1"/>
  <c r="X234" i="3" s="1"/>
  <c r="X235" i="3" s="1"/>
  <c r="X236" i="3" s="1"/>
  <c r="X237" i="3" s="1"/>
  <c r="X238" i="3" s="1"/>
  <c r="X239" i="3" s="1"/>
  <c r="X240" i="3" s="1"/>
  <c r="X241" i="3" s="1"/>
  <c r="X242" i="3" s="1"/>
  <c r="X243" i="3" s="1"/>
  <c r="X244" i="3" s="1"/>
  <c r="X245" i="3" s="1"/>
  <c r="X246" i="3" s="1"/>
  <c r="X247" i="3" s="1"/>
  <c r="X248" i="3" s="1"/>
  <c r="X249" i="3" s="1"/>
  <c r="X250" i="3" s="1"/>
  <c r="X251" i="3" s="1"/>
  <c r="X252" i="3" s="1"/>
  <c r="X253" i="3" s="1"/>
  <c r="X254" i="3" s="1"/>
  <c r="X255" i="3" s="1"/>
  <c r="X256" i="3" s="1"/>
  <c r="X257" i="3" s="1"/>
  <c r="X258" i="3" s="1"/>
  <c r="X259" i="3" s="1"/>
  <c r="X260" i="3" s="1"/>
  <c r="X261" i="3" s="1"/>
  <c r="X262" i="3" s="1"/>
  <c r="X263" i="3" s="1"/>
  <c r="X264" i="3" s="1"/>
  <c r="X265" i="3" s="1"/>
  <c r="X266" i="3" s="1"/>
  <c r="X267" i="3" s="1"/>
  <c r="X268" i="3" s="1"/>
  <c r="X269" i="3" s="1"/>
  <c r="X270" i="3" s="1"/>
  <c r="X271" i="3" s="1"/>
  <c r="X272" i="3" s="1"/>
  <c r="X273" i="3" s="1"/>
  <c r="X274" i="3" s="1"/>
  <c r="X275" i="3" s="1"/>
  <c r="X276" i="3" s="1"/>
  <c r="X277" i="3" s="1"/>
  <c r="X278" i="3" s="1"/>
  <c r="X279" i="3" s="1"/>
  <c r="X280" i="3" s="1"/>
  <c r="X281" i="3" s="1"/>
  <c r="X282" i="3" s="1"/>
  <c r="X283" i="3" s="1"/>
  <c r="X284" i="3" s="1"/>
  <c r="X285" i="3" s="1"/>
  <c r="X286" i="3" s="1"/>
  <c r="X287" i="3" s="1"/>
  <c r="X288" i="3" s="1"/>
  <c r="X289" i="3" s="1"/>
  <c r="X290" i="3" s="1"/>
  <c r="X291" i="3" s="1"/>
  <c r="X292" i="3" s="1"/>
  <c r="X293" i="3" s="1"/>
  <c r="X294" i="3" s="1"/>
  <c r="X295" i="3" s="1"/>
  <c r="X296" i="3" s="1"/>
  <c r="X297" i="3" s="1"/>
  <c r="X298" i="3" s="1"/>
  <c r="X299" i="3" s="1"/>
  <c r="X300" i="3" s="1"/>
  <c r="X301" i="3" s="1"/>
  <c r="X302" i="3" s="1"/>
  <c r="X303" i="3" s="1"/>
  <c r="X304" i="3" s="1"/>
  <c r="X305" i="3" s="1"/>
  <c r="X306" i="3" s="1"/>
  <c r="X307" i="3" s="1"/>
  <c r="X308" i="3" s="1"/>
  <c r="X309" i="3" s="1"/>
  <c r="X310" i="3" s="1"/>
  <c r="X311" i="3" s="1"/>
  <c r="X312" i="3" s="1"/>
  <c r="X313" i="3" s="1"/>
  <c r="X314" i="3" s="1"/>
  <c r="X315" i="3" s="1"/>
  <c r="X316" i="3" s="1"/>
  <c r="X317" i="3" s="1"/>
  <c r="X318" i="3" s="1"/>
  <c r="X319" i="3" s="1"/>
  <c r="X320" i="3" s="1"/>
  <c r="X321" i="3" s="1"/>
  <c r="X322" i="3" s="1"/>
  <c r="X323" i="3" s="1"/>
  <c r="X324" i="3" s="1"/>
  <c r="X325" i="3" s="1"/>
  <c r="X326" i="3" s="1"/>
  <c r="X327" i="3" s="1"/>
  <c r="X328" i="3" s="1"/>
  <c r="X329" i="3" s="1"/>
  <c r="X330" i="3" s="1"/>
  <c r="X331" i="3" s="1"/>
  <c r="X332" i="3" s="1"/>
  <c r="X333" i="3" s="1"/>
  <c r="X334" i="3" s="1"/>
  <c r="X335" i="3" s="1"/>
  <c r="X336" i="3" s="1"/>
  <c r="X337" i="3" s="1"/>
  <c r="X338" i="3" s="1"/>
  <c r="X339" i="3" s="1"/>
  <c r="X340" i="3" s="1"/>
  <c r="X341" i="3" s="1"/>
  <c r="X342" i="3" s="1"/>
  <c r="X343" i="3" s="1"/>
  <c r="X344" i="3" s="1"/>
  <c r="X345" i="3" s="1"/>
  <c r="X346" i="3" s="1"/>
  <c r="X347" i="3" s="1"/>
  <c r="X348" i="3" s="1"/>
  <c r="X349" i="3" s="1"/>
  <c r="X350" i="3" s="1"/>
  <c r="X351" i="3" s="1"/>
  <c r="X352" i="3" s="1"/>
  <c r="X353" i="3" s="1"/>
  <c r="X354" i="3" s="1"/>
  <c r="X355" i="3" s="1"/>
  <c r="X356" i="3" s="1"/>
  <c r="X357" i="3" s="1"/>
  <c r="X358" i="3" s="1"/>
  <c r="X359" i="3" s="1"/>
  <c r="X360" i="3" s="1"/>
  <c r="X361" i="3" s="1"/>
  <c r="X362" i="3" s="1"/>
  <c r="X363" i="3" s="1"/>
  <c r="X364" i="3" s="1"/>
  <c r="X365" i="3" s="1"/>
  <c r="X366" i="3" s="1"/>
  <c r="X367" i="3" s="1"/>
  <c r="X368" i="3" s="1"/>
  <c r="X369" i="3" s="1"/>
  <c r="X370" i="3" s="1"/>
  <c r="X371" i="3" s="1"/>
  <c r="X372" i="3" s="1"/>
  <c r="X373" i="3" s="1"/>
  <c r="X374" i="3" s="1"/>
  <c r="X375" i="3" s="1"/>
  <c r="X376" i="3" s="1"/>
  <c r="X377" i="3" s="1"/>
  <c r="X378" i="3" s="1"/>
  <c r="X379" i="3" s="1"/>
  <c r="X380" i="3" s="1"/>
  <c r="X381" i="3" s="1"/>
  <c r="X382" i="3" s="1"/>
  <c r="X383" i="3" s="1"/>
  <c r="X384" i="3" s="1"/>
  <c r="X385" i="3" s="1"/>
  <c r="X386" i="3" s="1"/>
  <c r="X387" i="3" s="1"/>
  <c r="X388" i="3" s="1"/>
  <c r="X389" i="3" s="1"/>
  <c r="X390" i="3" s="1"/>
  <c r="X391" i="3" s="1"/>
  <c r="X392" i="3" s="1"/>
  <c r="X393" i="3" s="1"/>
  <c r="X394" i="3" s="1"/>
  <c r="X395" i="3" s="1"/>
  <c r="X396" i="3" s="1"/>
  <c r="X397" i="3" s="1"/>
  <c r="X398" i="3" s="1"/>
  <c r="X399" i="3" s="1"/>
  <c r="X400" i="3" s="1"/>
  <c r="X401" i="3" s="1"/>
  <c r="X402" i="3" s="1"/>
  <c r="X403" i="3" s="1"/>
  <c r="X404" i="3" s="1"/>
  <c r="X405" i="3" s="1"/>
  <c r="X406" i="3" s="1"/>
  <c r="X407" i="3" s="1"/>
  <c r="X408" i="3" s="1"/>
  <c r="X409" i="3" s="1"/>
  <c r="X410" i="3" s="1"/>
  <c r="X411" i="3" s="1"/>
  <c r="X412" i="3" s="1"/>
  <c r="X413" i="3" s="1"/>
  <c r="X414" i="3" s="1"/>
  <c r="X415" i="3" s="1"/>
  <c r="X416" i="3" s="1"/>
  <c r="X417" i="3" s="1"/>
  <c r="X418" i="3" s="1"/>
  <c r="X419" i="3" s="1"/>
  <c r="X420" i="3" s="1"/>
  <c r="X421" i="3" s="1"/>
  <c r="X422" i="3" s="1"/>
  <c r="X423" i="3" s="1"/>
  <c r="X424" i="3" s="1"/>
  <c r="X425" i="3" s="1"/>
  <c r="X426" i="3" s="1"/>
  <c r="X427" i="3" s="1"/>
  <c r="X428" i="3" s="1"/>
  <c r="X429" i="3" s="1"/>
  <c r="X430" i="3" s="1"/>
  <c r="X431" i="3" s="1"/>
  <c r="X432" i="3" s="1"/>
  <c r="X433" i="3" s="1"/>
  <c r="X434" i="3" s="1"/>
  <c r="X435" i="3" s="1"/>
  <c r="X436" i="3" s="1"/>
  <c r="X437" i="3" s="1"/>
  <c r="X438" i="3" s="1"/>
  <c r="X439" i="3" s="1"/>
  <c r="X440" i="3" s="1"/>
  <c r="X441" i="3" s="1"/>
  <c r="X442" i="3" s="1"/>
  <c r="X443" i="3" s="1"/>
  <c r="X444" i="3" s="1"/>
  <c r="X445" i="3" s="1"/>
  <c r="X446" i="3" s="1"/>
  <c r="X447" i="3" s="1"/>
  <c r="X448" i="3" s="1"/>
  <c r="X449" i="3" s="1"/>
  <c r="X450" i="3" s="1"/>
  <c r="X451" i="3" s="1"/>
  <c r="X452" i="3" s="1"/>
  <c r="X453" i="3" s="1"/>
  <c r="X454" i="3" s="1"/>
  <c r="X455" i="3" s="1"/>
  <c r="X456" i="3" s="1"/>
  <c r="X457" i="3" s="1"/>
  <c r="X458" i="3" s="1"/>
  <c r="X459" i="3" s="1"/>
  <c r="X460" i="3" s="1"/>
  <c r="X461" i="3" s="1"/>
  <c r="X462" i="3" s="1"/>
  <c r="X463" i="3" s="1"/>
  <c r="X464" i="3" s="1"/>
  <c r="X465" i="3" s="1"/>
  <c r="X466" i="3" s="1"/>
  <c r="X467" i="3" s="1"/>
  <c r="X468" i="3" s="1"/>
  <c r="X469" i="3" s="1"/>
  <c r="X470" i="3" s="1"/>
  <c r="X471" i="3" s="1"/>
  <c r="X472" i="3" s="1"/>
  <c r="X473" i="3" s="1"/>
  <c r="X474" i="3" s="1"/>
  <c r="X475" i="3" s="1"/>
  <c r="X476" i="3" s="1"/>
  <c r="X477" i="3" s="1"/>
  <c r="X478" i="3" s="1"/>
  <c r="X479" i="3" s="1"/>
  <c r="X480" i="3" s="1"/>
  <c r="X481" i="3" s="1"/>
  <c r="X482" i="3" s="1"/>
  <c r="X483" i="3" s="1"/>
  <c r="X484" i="3" s="1"/>
  <c r="X485" i="3" s="1"/>
  <c r="X486" i="3" s="1"/>
  <c r="X487" i="3" s="1"/>
  <c r="X488" i="3" s="1"/>
  <c r="X489" i="3" s="1"/>
  <c r="X490" i="3" s="1"/>
  <c r="X491" i="3" s="1"/>
  <c r="X492" i="3" s="1"/>
  <c r="X493" i="3" s="1"/>
  <c r="X494" i="3" s="1"/>
  <c r="X495" i="3" s="1"/>
  <c r="X496" i="3" s="1"/>
  <c r="X497" i="3" s="1"/>
  <c r="X498" i="3" s="1"/>
  <c r="X499" i="3" s="1"/>
  <c r="X500" i="3" s="1"/>
  <c r="X501" i="3" s="1"/>
  <c r="X502" i="3" s="1"/>
  <c r="X503" i="3" s="1"/>
  <c r="X504" i="3" s="1"/>
  <c r="X505" i="3" s="1"/>
  <c r="X506" i="3" s="1"/>
  <c r="X507" i="3" s="1"/>
  <c r="X508" i="3" s="1"/>
  <c r="X509" i="3" s="1"/>
  <c r="X510" i="3" s="1"/>
  <c r="X511" i="3" s="1"/>
  <c r="X512" i="3" s="1"/>
  <c r="X513" i="3" s="1"/>
  <c r="X514" i="3" s="1"/>
  <c r="X515" i="3" s="1"/>
  <c r="X516" i="3" s="1"/>
  <c r="X517" i="3" s="1"/>
  <c r="X518" i="3" s="1"/>
  <c r="X519" i="3" s="1"/>
  <c r="X520" i="3" s="1"/>
  <c r="X521" i="3" s="1"/>
  <c r="X522" i="3" s="1"/>
  <c r="X523" i="3" s="1"/>
  <c r="X524" i="3" s="1"/>
  <c r="R3" i="3"/>
  <c r="AE2" i="3"/>
  <c r="AD2" i="3"/>
  <c r="X2" i="3"/>
  <c r="V2" i="3"/>
  <c r="S2" i="3"/>
  <c r="S3" i="3" s="1"/>
  <c r="R2" i="3"/>
  <c r="U2" i="3" l="1"/>
  <c r="T2" i="3" s="1"/>
  <c r="V261" i="3"/>
  <c r="V269" i="3"/>
  <c r="V273" i="3"/>
  <c r="V281" i="3"/>
  <c r="V285" i="3"/>
  <c r="V293" i="3"/>
  <c r="V297" i="3"/>
  <c r="V305" i="3"/>
  <c r="V309" i="3"/>
  <c r="V317" i="3"/>
  <c r="V325" i="3"/>
  <c r="V329" i="3"/>
  <c r="V337" i="3"/>
  <c r="V341" i="3"/>
  <c r="V349" i="3"/>
  <c r="V353" i="3"/>
  <c r="V361" i="3"/>
  <c r="V365" i="3"/>
  <c r="V373" i="3"/>
  <c r="V377" i="3"/>
  <c r="V385" i="3"/>
  <c r="V393" i="3"/>
  <c r="V5" i="3"/>
  <c r="V392" i="3"/>
  <c r="V270" i="3"/>
  <c r="V268" i="3"/>
  <c r="V266" i="3"/>
  <c r="V264" i="3"/>
  <c r="V262" i="3"/>
  <c r="V260" i="3"/>
  <c r="V3" i="3"/>
  <c r="V391" i="3"/>
  <c r="V387" i="3"/>
  <c r="V383" i="3"/>
  <c r="V379" i="3"/>
  <c r="V375" i="3"/>
  <c r="V371" i="3"/>
  <c r="V367" i="3"/>
  <c r="V363" i="3"/>
  <c r="V359" i="3"/>
  <c r="V355" i="3"/>
  <c r="V351" i="3"/>
  <c r="V347" i="3"/>
  <c r="V343" i="3"/>
  <c r="V339" i="3"/>
  <c r="V335" i="3"/>
  <c r="V331" i="3"/>
  <c r="V327" i="3"/>
  <c r="V323" i="3"/>
  <c r="V319" i="3"/>
  <c r="V315" i="3"/>
  <c r="V311" i="3"/>
  <c r="V307" i="3"/>
  <c r="V303" i="3"/>
  <c r="V299" i="3"/>
  <c r="V295" i="3"/>
  <c r="V291" i="3"/>
  <c r="V287" i="3"/>
  <c r="V283" i="3"/>
  <c r="V279" i="3"/>
  <c r="V275" i="3"/>
  <c r="V271" i="3"/>
  <c r="V267" i="3"/>
  <c r="V263" i="3"/>
  <c r="V265" i="3"/>
  <c r="V277" i="3"/>
  <c r="V289" i="3"/>
  <c r="V301" i="3"/>
  <c r="V313" i="3"/>
  <c r="V321" i="3"/>
  <c r="V333" i="3"/>
  <c r="V345" i="3"/>
  <c r="V357" i="3"/>
  <c r="V369" i="3"/>
  <c r="V381" i="3"/>
  <c r="V389" i="3"/>
  <c r="V272" i="3"/>
  <c r="V274" i="3"/>
  <c r="V276" i="3"/>
  <c r="V278" i="3"/>
  <c r="V280" i="3"/>
  <c r="V282" i="3"/>
  <c r="V284" i="3"/>
  <c r="V286" i="3"/>
  <c r="V288" i="3"/>
  <c r="V290" i="3"/>
  <c r="V292" i="3"/>
  <c r="V294" i="3"/>
  <c r="V296" i="3"/>
  <c r="V298" i="3"/>
  <c r="V300" i="3"/>
  <c r="V302" i="3"/>
  <c r="V304" i="3"/>
  <c r="V306" i="3"/>
  <c r="V308" i="3"/>
  <c r="V310" i="3"/>
  <c r="V312" i="3"/>
  <c r="V314" i="3"/>
  <c r="V316" i="3"/>
  <c r="V318" i="3"/>
  <c r="V320" i="3"/>
  <c r="V322" i="3"/>
  <c r="V324" i="3"/>
  <c r="V326" i="3"/>
  <c r="V328" i="3"/>
  <c r="V330" i="3"/>
  <c r="V332" i="3"/>
  <c r="V334" i="3"/>
  <c r="V336" i="3"/>
  <c r="V338" i="3"/>
  <c r="V340" i="3"/>
  <c r="V342" i="3"/>
  <c r="V344" i="3"/>
  <c r="V346" i="3"/>
  <c r="V348" i="3"/>
  <c r="V350" i="3"/>
  <c r="V352" i="3"/>
  <c r="V354" i="3"/>
  <c r="V356" i="3"/>
  <c r="V358" i="3"/>
  <c r="V360" i="3"/>
  <c r="V362" i="3"/>
  <c r="V364" i="3"/>
  <c r="V366" i="3"/>
  <c r="V368" i="3"/>
  <c r="V370" i="3"/>
  <c r="V372" i="3"/>
  <c r="V374" i="3"/>
  <c r="V376" i="3"/>
  <c r="V378" i="3"/>
  <c r="V380" i="3"/>
  <c r="V382" i="3"/>
  <c r="V384" i="3"/>
  <c r="V386" i="3"/>
  <c r="V388" i="3"/>
  <c r="V390" i="3"/>
  <c r="W1" i="3" l="1"/>
  <c r="AA2" i="3" s="1"/>
  <c r="AA3" i="3" l="1"/>
  <c r="Y524" i="3"/>
  <c r="AD524" i="3" s="1"/>
  <c r="Y523" i="3"/>
  <c r="AD523" i="3" s="1"/>
  <c r="Y520" i="3"/>
  <c r="AD520" i="3" s="1"/>
  <c r="Y519" i="3"/>
  <c r="AD519" i="3" s="1"/>
  <c r="Y516" i="3"/>
  <c r="AD516" i="3" s="1"/>
  <c r="Y515" i="3"/>
  <c r="AD515" i="3" s="1"/>
  <c r="Y512" i="3"/>
  <c r="AD512" i="3" s="1"/>
  <c r="Y511" i="3"/>
  <c r="AD511" i="3" s="1"/>
  <c r="Y508" i="3"/>
  <c r="AD508" i="3" s="1"/>
  <c r="Y507" i="3"/>
  <c r="AD507" i="3" s="1"/>
  <c r="Y504" i="3"/>
  <c r="AD504" i="3" s="1"/>
  <c r="Y503" i="3"/>
  <c r="AD503" i="3" s="1"/>
  <c r="Y500" i="3"/>
  <c r="AD500" i="3" s="1"/>
  <c r="Y499" i="3"/>
  <c r="AD499" i="3" s="1"/>
  <c r="Y496" i="3"/>
  <c r="AD496" i="3" s="1"/>
  <c r="Y495" i="3"/>
  <c r="AD495" i="3" s="1"/>
  <c r="Y492" i="3"/>
  <c r="AD492" i="3" s="1"/>
  <c r="Y491" i="3"/>
  <c r="AD491" i="3" s="1"/>
  <c r="Y488" i="3"/>
  <c r="AD488" i="3" s="1"/>
  <c r="Y487" i="3"/>
  <c r="AD487" i="3" s="1"/>
  <c r="Y484" i="3"/>
  <c r="AD484" i="3" s="1"/>
  <c r="Y483" i="3"/>
  <c r="AD483" i="3" s="1"/>
  <c r="Y480" i="3"/>
  <c r="AD480" i="3" s="1"/>
  <c r="Y479" i="3"/>
  <c r="AD479" i="3" s="1"/>
  <c r="Y476" i="3"/>
  <c r="AD476" i="3" s="1"/>
  <c r="Y475" i="3"/>
  <c r="AD475" i="3" s="1"/>
  <c r="Y472" i="3"/>
  <c r="AD472" i="3" s="1"/>
  <c r="Y471" i="3"/>
  <c r="AD471" i="3" s="1"/>
  <c r="Y468" i="3"/>
  <c r="AD468" i="3" s="1"/>
  <c r="Y467" i="3"/>
  <c r="AD467" i="3" s="1"/>
  <c r="Y464" i="3"/>
  <c r="AD464" i="3" s="1"/>
  <c r="Y463" i="3"/>
  <c r="AD463" i="3" s="1"/>
  <c r="Y460" i="3"/>
  <c r="AD460" i="3" s="1"/>
  <c r="Y459" i="3"/>
  <c r="AD459" i="3" s="1"/>
  <c r="Y456" i="3"/>
  <c r="AD456" i="3" s="1"/>
  <c r="Y455" i="3"/>
  <c r="AD455" i="3" s="1"/>
  <c r="Y452" i="3"/>
  <c r="AD452" i="3" s="1"/>
  <c r="Y451" i="3"/>
  <c r="AD451" i="3" s="1"/>
  <c r="Y448" i="3"/>
  <c r="AD448" i="3" s="1"/>
  <c r="Y447" i="3"/>
  <c r="AD447" i="3" s="1"/>
  <c r="Y444" i="3"/>
  <c r="AD444" i="3" s="1"/>
  <c r="Y443" i="3"/>
  <c r="AD443" i="3" s="1"/>
  <c r="Y440" i="3"/>
  <c r="AD440" i="3" s="1"/>
  <c r="Y522" i="3"/>
  <c r="AD522" i="3" s="1"/>
  <c r="Y521" i="3"/>
  <c r="AD521" i="3" s="1"/>
  <c r="Y506" i="3"/>
  <c r="AD506" i="3" s="1"/>
  <c r="Y505" i="3"/>
  <c r="AD505" i="3" s="1"/>
  <c r="Y490" i="3"/>
  <c r="AD490" i="3" s="1"/>
  <c r="Y489" i="3"/>
  <c r="AD489" i="3" s="1"/>
  <c r="Y474" i="3"/>
  <c r="AD474" i="3" s="1"/>
  <c r="Y473" i="3"/>
  <c r="AD473" i="3" s="1"/>
  <c r="Y458" i="3"/>
  <c r="AD458" i="3" s="1"/>
  <c r="Y457" i="3"/>
  <c r="AD457" i="3" s="1"/>
  <c r="Y442" i="3"/>
  <c r="AD442" i="3" s="1"/>
  <c r="Y441" i="3"/>
  <c r="AD441" i="3" s="1"/>
  <c r="Y517" i="3"/>
  <c r="AD517" i="3" s="1"/>
  <c r="Y502" i="3"/>
  <c r="AD502" i="3" s="1"/>
  <c r="Y498" i="3"/>
  <c r="AD498" i="3" s="1"/>
  <c r="Y497" i="3"/>
  <c r="AD497" i="3" s="1"/>
  <c r="Y478" i="3"/>
  <c r="AD478" i="3" s="1"/>
  <c r="Y477" i="3"/>
  <c r="AD477" i="3" s="1"/>
  <c r="Y453" i="3"/>
  <c r="AD453" i="3" s="1"/>
  <c r="Y434" i="3"/>
  <c r="AD434" i="3" s="1"/>
  <c r="Y433" i="3"/>
  <c r="AD433" i="3" s="1"/>
  <c r="Y432" i="3"/>
  <c r="AD432" i="3" s="1"/>
  <c r="Y427" i="3"/>
  <c r="AD427" i="3" s="1"/>
  <c r="Y418" i="3"/>
  <c r="AD418" i="3" s="1"/>
  <c r="Y417" i="3"/>
  <c r="AD417" i="3" s="1"/>
  <c r="Y414" i="3"/>
  <c r="AD414" i="3" s="1"/>
  <c r="Y413" i="3"/>
  <c r="AD413" i="3" s="1"/>
  <c r="Y410" i="3"/>
  <c r="AD410" i="3" s="1"/>
  <c r="Y409" i="3"/>
  <c r="AD409" i="3" s="1"/>
  <c r="Y406" i="3"/>
  <c r="AD406" i="3" s="1"/>
  <c r="Y405" i="3"/>
  <c r="AD405" i="3" s="1"/>
  <c r="Y402" i="3"/>
  <c r="AD402" i="3" s="1"/>
  <c r="Y401" i="3"/>
  <c r="AD401" i="3" s="1"/>
  <c r="Y518" i="3"/>
  <c r="AD518" i="3" s="1"/>
  <c r="Y514" i="3"/>
  <c r="AD514" i="3" s="1"/>
  <c r="Y510" i="3"/>
  <c r="AD510" i="3" s="1"/>
  <c r="Y509" i="3"/>
  <c r="AD509" i="3" s="1"/>
  <c r="Y493" i="3"/>
  <c r="AD493" i="3" s="1"/>
  <c r="Y486" i="3"/>
  <c r="AD486" i="3" s="1"/>
  <c r="Y482" i="3"/>
  <c r="AD482" i="3" s="1"/>
  <c r="Y481" i="3"/>
  <c r="AD481" i="3" s="1"/>
  <c r="Y470" i="3"/>
  <c r="AD470" i="3" s="1"/>
  <c r="Y466" i="3"/>
  <c r="AD466" i="3" s="1"/>
  <c r="Y465" i="3"/>
  <c r="AD465" i="3" s="1"/>
  <c r="Y449" i="3"/>
  <c r="AD449" i="3" s="1"/>
  <c r="Y435" i="3"/>
  <c r="AD435" i="3" s="1"/>
  <c r="Y428" i="3"/>
  <c r="AD428" i="3" s="1"/>
  <c r="Y422" i="3"/>
  <c r="AD422" i="3" s="1"/>
  <c r="Y421" i="3"/>
  <c r="AD421" i="3" s="1"/>
  <c r="Y420" i="3"/>
  <c r="AD420" i="3" s="1"/>
  <c r="Y416" i="3"/>
  <c r="AD416" i="3" s="1"/>
  <c r="Y415" i="3"/>
  <c r="AD415" i="3" s="1"/>
  <c r="Y400" i="3"/>
  <c r="AD400" i="3" s="1"/>
  <c r="Y288" i="3"/>
  <c r="AD288" i="3" s="1"/>
  <c r="Y286" i="3"/>
  <c r="AD286" i="3" s="1"/>
  <c r="Y284" i="3"/>
  <c r="AD284" i="3" s="1"/>
  <c r="Y282" i="3"/>
  <c r="AD282" i="3" s="1"/>
  <c r="Y280" i="3"/>
  <c r="AD280" i="3" s="1"/>
  <c r="Y278" i="3"/>
  <c r="AD278" i="3" s="1"/>
  <c r="Y276" i="3"/>
  <c r="AD276" i="3" s="1"/>
  <c r="Y274" i="3"/>
  <c r="AD274" i="3" s="1"/>
  <c r="Y272" i="3"/>
  <c r="AD272" i="3" s="1"/>
  <c r="Y270" i="3"/>
  <c r="AD270" i="3" s="1"/>
  <c r="Y513" i="3"/>
  <c r="AD513" i="3" s="1"/>
  <c r="Y461" i="3"/>
  <c r="AD461" i="3" s="1"/>
  <c r="Y445" i="3"/>
  <c r="AD445" i="3" s="1"/>
  <c r="Y419" i="3"/>
  <c r="AD419" i="3" s="1"/>
  <c r="Y399" i="3"/>
  <c r="AD399" i="3" s="1"/>
  <c r="Y394" i="3"/>
  <c r="AD394" i="3" s="1"/>
  <c r="Y385" i="3"/>
  <c r="AD385" i="3" s="1"/>
  <c r="Y384" i="3"/>
  <c r="AD384" i="3" s="1"/>
  <c r="Y383" i="3"/>
  <c r="AD383" i="3" s="1"/>
  <c r="Y378" i="3"/>
  <c r="AD378" i="3" s="1"/>
  <c r="Y369" i="3"/>
  <c r="AD369" i="3" s="1"/>
  <c r="Y368" i="3"/>
  <c r="AD368" i="3" s="1"/>
  <c r="Y367" i="3"/>
  <c r="AD367" i="3" s="1"/>
  <c r="Y362" i="3"/>
  <c r="AD362" i="3" s="1"/>
  <c r="Y353" i="3"/>
  <c r="AD353" i="3" s="1"/>
  <c r="Y352" i="3"/>
  <c r="AD352" i="3" s="1"/>
  <c r="Y351" i="3"/>
  <c r="AD351" i="3" s="1"/>
  <c r="Y346" i="3"/>
  <c r="AD346" i="3" s="1"/>
  <c r="Y337" i="3"/>
  <c r="AD337" i="3" s="1"/>
  <c r="Y336" i="3"/>
  <c r="AD336" i="3" s="1"/>
  <c r="Y335" i="3"/>
  <c r="AD335" i="3" s="1"/>
  <c r="Y330" i="3"/>
  <c r="AD330" i="3" s="1"/>
  <c r="Y321" i="3"/>
  <c r="AD321" i="3" s="1"/>
  <c r="Y320" i="3"/>
  <c r="AD320" i="3" s="1"/>
  <c r="Y319" i="3"/>
  <c r="AD319" i="3" s="1"/>
  <c r="Y314" i="3"/>
  <c r="AD314" i="3" s="1"/>
  <c r="Y305" i="3"/>
  <c r="AD305" i="3" s="1"/>
  <c r="Y304" i="3"/>
  <c r="AD304" i="3" s="1"/>
  <c r="Y303" i="3"/>
  <c r="AD303" i="3" s="1"/>
  <c r="Y298" i="3"/>
  <c r="AD298" i="3" s="1"/>
  <c r="Y289" i="3"/>
  <c r="AD289" i="3" s="1"/>
  <c r="Y469" i="3"/>
  <c r="AD469" i="3" s="1"/>
  <c r="Y462" i="3"/>
  <c r="AD462" i="3" s="1"/>
  <c r="Y436" i="3"/>
  <c r="AD436" i="3" s="1"/>
  <c r="Y431" i="3"/>
  <c r="AD431" i="3" s="1"/>
  <c r="Y430" i="3"/>
  <c r="AD430" i="3" s="1"/>
  <c r="Y426" i="3"/>
  <c r="AD426" i="3" s="1"/>
  <c r="Y425" i="3"/>
  <c r="AD425" i="3" s="1"/>
  <c r="Y424" i="3"/>
  <c r="AD424" i="3" s="1"/>
  <c r="Y412" i="3"/>
  <c r="AD412" i="3" s="1"/>
  <c r="Y408" i="3"/>
  <c r="AD408" i="3" s="1"/>
  <c r="Y407" i="3"/>
  <c r="AD407" i="3" s="1"/>
  <c r="Y393" i="3"/>
  <c r="AD393" i="3" s="1"/>
  <c r="Y392" i="3"/>
  <c r="AD392" i="3" s="1"/>
  <c r="Y391" i="3"/>
  <c r="AD391" i="3" s="1"/>
  <c r="Y386" i="3"/>
  <c r="AD386" i="3" s="1"/>
  <c r="Y379" i="3"/>
  <c r="AD379" i="3" s="1"/>
  <c r="Y373" i="3"/>
  <c r="AD373" i="3" s="1"/>
  <c r="Y372" i="3"/>
  <c r="AD372" i="3" s="1"/>
  <c r="Y371" i="3"/>
  <c r="AD371" i="3" s="1"/>
  <c r="Y364" i="3"/>
  <c r="AD364" i="3" s="1"/>
  <c r="Y350" i="3"/>
  <c r="AD350" i="3" s="1"/>
  <c r="Y349" i="3"/>
  <c r="AD349" i="3" s="1"/>
  <c r="Y342" i="3"/>
  <c r="AD342" i="3" s="1"/>
  <c r="Y329" i="3"/>
  <c r="AD329" i="3" s="1"/>
  <c r="Y328" i="3"/>
  <c r="AD328" i="3" s="1"/>
  <c r="Y327" i="3"/>
  <c r="AD327" i="3" s="1"/>
  <c r="Y322" i="3"/>
  <c r="AD322" i="3" s="1"/>
  <c r="Y315" i="3"/>
  <c r="AD315" i="3" s="1"/>
  <c r="Y309" i="3"/>
  <c r="AD309" i="3" s="1"/>
  <c r="Y308" i="3"/>
  <c r="AD308" i="3" s="1"/>
  <c r="Y307" i="3"/>
  <c r="AD307" i="3" s="1"/>
  <c r="Y300" i="3"/>
  <c r="AD300" i="3" s="1"/>
  <c r="Y285" i="3"/>
  <c r="AD285" i="3" s="1"/>
  <c r="Y279" i="3"/>
  <c r="AD279" i="3" s="1"/>
  <c r="Y269" i="3"/>
  <c r="AD269" i="3" s="1"/>
  <c r="Y268" i="3"/>
  <c r="AD268" i="3" s="1"/>
  <c r="Y265" i="3"/>
  <c r="AD265" i="3" s="1"/>
  <c r="Y264" i="3"/>
  <c r="AD264" i="3" s="1"/>
  <c r="Y261" i="3"/>
  <c r="AD261" i="3" s="1"/>
  <c r="Y260" i="3"/>
  <c r="AD260" i="3" s="1"/>
  <c r="Y257" i="3"/>
  <c r="AD257" i="3" s="1"/>
  <c r="Y256" i="3"/>
  <c r="AD256" i="3" s="1"/>
  <c r="Y253" i="3"/>
  <c r="AD253" i="3" s="1"/>
  <c r="Y252" i="3"/>
  <c r="AD252" i="3" s="1"/>
  <c r="Y249" i="3"/>
  <c r="AD249" i="3" s="1"/>
  <c r="Y248" i="3"/>
  <c r="AD248" i="3" s="1"/>
  <c r="Y245" i="3"/>
  <c r="AD245" i="3" s="1"/>
  <c r="Y244" i="3"/>
  <c r="AD244" i="3" s="1"/>
  <c r="Y241" i="3"/>
  <c r="AD241" i="3" s="1"/>
  <c r="Y240" i="3"/>
  <c r="AD240" i="3" s="1"/>
  <c r="Y237" i="3"/>
  <c r="AD237" i="3" s="1"/>
  <c r="Y236" i="3"/>
  <c r="AD236" i="3" s="1"/>
  <c r="Y233" i="3"/>
  <c r="AD233" i="3" s="1"/>
  <c r="Y232" i="3"/>
  <c r="AD232" i="3" s="1"/>
  <c r="Y229" i="3"/>
  <c r="AD229" i="3" s="1"/>
  <c r="Y228" i="3"/>
  <c r="AD228" i="3" s="1"/>
  <c r="Y225" i="3"/>
  <c r="AD225" i="3" s="1"/>
  <c r="Y224" i="3"/>
  <c r="AD224" i="3" s="1"/>
  <c r="Y221" i="3"/>
  <c r="AD221" i="3" s="1"/>
  <c r="Y220" i="3"/>
  <c r="AD220" i="3" s="1"/>
  <c r="Y217" i="3"/>
  <c r="AD217" i="3" s="1"/>
  <c r="Y216" i="3"/>
  <c r="AD216" i="3" s="1"/>
  <c r="Y213" i="3"/>
  <c r="AD213" i="3" s="1"/>
  <c r="Y212" i="3"/>
  <c r="AD212" i="3" s="1"/>
  <c r="Y209" i="3"/>
  <c r="AD209" i="3" s="1"/>
  <c r="Y208" i="3"/>
  <c r="AD208" i="3" s="1"/>
  <c r="Y205" i="3"/>
  <c r="AD205" i="3" s="1"/>
  <c r="Y204" i="3"/>
  <c r="AD204" i="3" s="1"/>
  <c r="Y201" i="3"/>
  <c r="AD201" i="3" s="1"/>
  <c r="Y200" i="3"/>
  <c r="AD200" i="3" s="1"/>
  <c r="Y197" i="3"/>
  <c r="AD197" i="3" s="1"/>
  <c r="Y196" i="3"/>
  <c r="AD196" i="3" s="1"/>
  <c r="Y193" i="3"/>
  <c r="AD193" i="3" s="1"/>
  <c r="Y192" i="3"/>
  <c r="AD192" i="3" s="1"/>
  <c r="Y189" i="3"/>
  <c r="AD189" i="3" s="1"/>
  <c r="Y188" i="3"/>
  <c r="AD188" i="3" s="1"/>
  <c r="Y185" i="3"/>
  <c r="AD185" i="3" s="1"/>
  <c r="Y184" i="3"/>
  <c r="AD184" i="3" s="1"/>
  <c r="Y181" i="3"/>
  <c r="AD181" i="3" s="1"/>
  <c r="Y180" i="3"/>
  <c r="AD180" i="3" s="1"/>
  <c r="Y177" i="3"/>
  <c r="AD177" i="3" s="1"/>
  <c r="Y176" i="3"/>
  <c r="AD176" i="3" s="1"/>
  <c r="Y173" i="3"/>
  <c r="AD173" i="3" s="1"/>
  <c r="Y172" i="3"/>
  <c r="AD172" i="3" s="1"/>
  <c r="Y169" i="3"/>
  <c r="AD169" i="3" s="1"/>
  <c r="Y168" i="3"/>
  <c r="AD168" i="3" s="1"/>
  <c r="Y165" i="3"/>
  <c r="AD165" i="3" s="1"/>
  <c r="Y164" i="3"/>
  <c r="AD164" i="3" s="1"/>
  <c r="Y161" i="3"/>
  <c r="AD161" i="3" s="1"/>
  <c r="Y160" i="3"/>
  <c r="AD160" i="3" s="1"/>
  <c r="Y157" i="3"/>
  <c r="AD157" i="3" s="1"/>
  <c r="Y156" i="3"/>
  <c r="AD156" i="3" s="1"/>
  <c r="Y153" i="3"/>
  <c r="AD153" i="3" s="1"/>
  <c r="Y152" i="3"/>
  <c r="AD152" i="3" s="1"/>
  <c r="Y149" i="3"/>
  <c r="AD149" i="3" s="1"/>
  <c r="Y148" i="3"/>
  <c r="AD148" i="3" s="1"/>
  <c r="Y145" i="3"/>
  <c r="AD145" i="3" s="1"/>
  <c r="Y144" i="3"/>
  <c r="AD144" i="3" s="1"/>
  <c r="Y141" i="3"/>
  <c r="AD141" i="3" s="1"/>
  <c r="Y140" i="3"/>
  <c r="AD140" i="3" s="1"/>
  <c r="Y137" i="3"/>
  <c r="AD137" i="3" s="1"/>
  <c r="Y136" i="3"/>
  <c r="AD136" i="3" s="1"/>
  <c r="Y133" i="3"/>
  <c r="AD133" i="3" s="1"/>
  <c r="Y132" i="3"/>
  <c r="AD132" i="3" s="1"/>
  <c r="Y129" i="3"/>
  <c r="AD129" i="3" s="1"/>
  <c r="Y128" i="3"/>
  <c r="AD128" i="3" s="1"/>
  <c r="Y125" i="3"/>
  <c r="AD125" i="3" s="1"/>
  <c r="Y124" i="3"/>
  <c r="AD124" i="3" s="1"/>
  <c r="Y121" i="3"/>
  <c r="AD121" i="3" s="1"/>
  <c r="Y120" i="3"/>
  <c r="AD120" i="3" s="1"/>
  <c r="Y117" i="3"/>
  <c r="AD117" i="3" s="1"/>
  <c r="Y116" i="3"/>
  <c r="AD116" i="3" s="1"/>
  <c r="Y113" i="3"/>
  <c r="AD113" i="3" s="1"/>
  <c r="Y112" i="3"/>
  <c r="AD112" i="3" s="1"/>
  <c r="Y109" i="3"/>
  <c r="AD109" i="3" s="1"/>
  <c r="Y108" i="3"/>
  <c r="AD108" i="3" s="1"/>
  <c r="Y105" i="3"/>
  <c r="AD105" i="3" s="1"/>
  <c r="Y104" i="3"/>
  <c r="AD104" i="3" s="1"/>
  <c r="Y101" i="3"/>
  <c r="AD101" i="3" s="1"/>
  <c r="Y100" i="3"/>
  <c r="AD100" i="3" s="1"/>
  <c r="Y97" i="3"/>
  <c r="AD97" i="3" s="1"/>
  <c r="Y96" i="3"/>
  <c r="AD96" i="3" s="1"/>
  <c r="Y93" i="3"/>
  <c r="AD93" i="3" s="1"/>
  <c r="Y92" i="3"/>
  <c r="AD92" i="3" s="1"/>
  <c r="Y89" i="3"/>
  <c r="AD89" i="3" s="1"/>
  <c r="Y88" i="3"/>
  <c r="AD88" i="3" s="1"/>
  <c r="Y85" i="3"/>
  <c r="AD85" i="3" s="1"/>
  <c r="Y84" i="3"/>
  <c r="AD84" i="3" s="1"/>
  <c r="Y81" i="3"/>
  <c r="AD81" i="3" s="1"/>
  <c r="Y80" i="3"/>
  <c r="AD80" i="3" s="1"/>
  <c r="Y77" i="3"/>
  <c r="AD77" i="3" s="1"/>
  <c r="Y76" i="3"/>
  <c r="AD76" i="3" s="1"/>
  <c r="Y73" i="3"/>
  <c r="AD73" i="3" s="1"/>
  <c r="Y72" i="3"/>
  <c r="AD72" i="3" s="1"/>
  <c r="Y69" i="3"/>
  <c r="AD69" i="3" s="1"/>
  <c r="Y68" i="3"/>
  <c r="AD68" i="3" s="1"/>
  <c r="Y65" i="3"/>
  <c r="AD65" i="3" s="1"/>
  <c r="Y64" i="3"/>
  <c r="AD64" i="3" s="1"/>
  <c r="Y61" i="3"/>
  <c r="AD61" i="3" s="1"/>
  <c r="Y60" i="3"/>
  <c r="AD60" i="3" s="1"/>
  <c r="Y57" i="3"/>
  <c r="AD57" i="3" s="1"/>
  <c r="Y56" i="3"/>
  <c r="AD56" i="3" s="1"/>
  <c r="Y53" i="3"/>
  <c r="AD53" i="3" s="1"/>
  <c r="Y52" i="3"/>
  <c r="AD52" i="3" s="1"/>
  <c r="Y49" i="3"/>
  <c r="AD49" i="3" s="1"/>
  <c r="Y48" i="3"/>
  <c r="AD48" i="3" s="1"/>
  <c r="Y45" i="3"/>
  <c r="AD45" i="3" s="1"/>
  <c r="Y44" i="3"/>
  <c r="AD44" i="3" s="1"/>
  <c r="Y41" i="3"/>
  <c r="AD41" i="3" s="1"/>
  <c r="Y40" i="3"/>
  <c r="AD40" i="3" s="1"/>
  <c r="Y37" i="3"/>
  <c r="AD37" i="3" s="1"/>
  <c r="Y36" i="3"/>
  <c r="AD36" i="3" s="1"/>
  <c r="Y33" i="3"/>
  <c r="AD33" i="3" s="1"/>
  <c r="Y32" i="3"/>
  <c r="AD32" i="3" s="1"/>
  <c r="Y29" i="3"/>
  <c r="AD29" i="3" s="1"/>
  <c r="Y501" i="3"/>
  <c r="AD501" i="3" s="1"/>
  <c r="Y446" i="3"/>
  <c r="AD446" i="3" s="1"/>
  <c r="Y437" i="3"/>
  <c r="AD437" i="3" s="1"/>
  <c r="Y404" i="3"/>
  <c r="AD404" i="3" s="1"/>
  <c r="Y403" i="3"/>
  <c r="AD403" i="3" s="1"/>
  <c r="Y395" i="3"/>
  <c r="AD395" i="3" s="1"/>
  <c r="Y389" i="3"/>
  <c r="AD389" i="3" s="1"/>
  <c r="Y388" i="3"/>
  <c r="AD388" i="3" s="1"/>
  <c r="Y387" i="3"/>
  <c r="AD387" i="3" s="1"/>
  <c r="Y380" i="3"/>
  <c r="AD380" i="3" s="1"/>
  <c r="Y366" i="3"/>
  <c r="AD366" i="3" s="1"/>
  <c r="Y365" i="3"/>
  <c r="AD365" i="3" s="1"/>
  <c r="Y358" i="3"/>
  <c r="AD358" i="3" s="1"/>
  <c r="Y345" i="3"/>
  <c r="AD345" i="3" s="1"/>
  <c r="Y344" i="3"/>
  <c r="AD344" i="3" s="1"/>
  <c r="Y343" i="3"/>
  <c r="AD343" i="3" s="1"/>
  <c r="Y338" i="3"/>
  <c r="AD338" i="3" s="1"/>
  <c r="Y411" i="3"/>
  <c r="AD411" i="3" s="1"/>
  <c r="Y398" i="3"/>
  <c r="AD398" i="3" s="1"/>
  <c r="Y397" i="3"/>
  <c r="AD397" i="3" s="1"/>
  <c r="Y377" i="3"/>
  <c r="AD377" i="3" s="1"/>
  <c r="Y376" i="3"/>
  <c r="AD376" i="3" s="1"/>
  <c r="Y375" i="3"/>
  <c r="AD375" i="3" s="1"/>
  <c r="Y360" i="3"/>
  <c r="AD360" i="3" s="1"/>
  <c r="Y334" i="3"/>
  <c r="AD334" i="3" s="1"/>
  <c r="Y333" i="3"/>
  <c r="AD333" i="3" s="1"/>
  <c r="Y326" i="3"/>
  <c r="AD326" i="3" s="1"/>
  <c r="Y325" i="3"/>
  <c r="AD325" i="3" s="1"/>
  <c r="Y318" i="3"/>
  <c r="AD318" i="3" s="1"/>
  <c r="Y317" i="3"/>
  <c r="AD317" i="3" s="1"/>
  <c r="Y313" i="3"/>
  <c r="AD313" i="3" s="1"/>
  <c r="Y312" i="3"/>
  <c r="AD312" i="3" s="1"/>
  <c r="Y311" i="3"/>
  <c r="AD311" i="3" s="1"/>
  <c r="Y301" i="3"/>
  <c r="AD301" i="3" s="1"/>
  <c r="Y297" i="3"/>
  <c r="AD297" i="3" s="1"/>
  <c r="Y296" i="3"/>
  <c r="AD296" i="3" s="1"/>
  <c r="Y295" i="3"/>
  <c r="AD295" i="3" s="1"/>
  <c r="Y290" i="3"/>
  <c r="AD290" i="3" s="1"/>
  <c r="Y287" i="3"/>
  <c r="AD287" i="3" s="1"/>
  <c r="Y273" i="3"/>
  <c r="AD273" i="3" s="1"/>
  <c r="Y263" i="3"/>
  <c r="AD263" i="3" s="1"/>
  <c r="Y262" i="3"/>
  <c r="AD262" i="3" s="1"/>
  <c r="Y247" i="3"/>
  <c r="AD247" i="3" s="1"/>
  <c r="Y246" i="3"/>
  <c r="AD246" i="3" s="1"/>
  <c r="Y231" i="3"/>
  <c r="AD231" i="3" s="1"/>
  <c r="Y230" i="3"/>
  <c r="AD230" i="3" s="1"/>
  <c r="Y215" i="3"/>
  <c r="AD215" i="3" s="1"/>
  <c r="Y214" i="3"/>
  <c r="AD214" i="3" s="1"/>
  <c r="Y199" i="3"/>
  <c r="AD199" i="3" s="1"/>
  <c r="Y198" i="3"/>
  <c r="AD198" i="3" s="1"/>
  <c r="Y183" i="3"/>
  <c r="AD183" i="3" s="1"/>
  <c r="Y182" i="3"/>
  <c r="AD182" i="3" s="1"/>
  <c r="Y167" i="3"/>
  <c r="AD167" i="3" s="1"/>
  <c r="Y166" i="3"/>
  <c r="AD166" i="3" s="1"/>
  <c r="Y151" i="3"/>
  <c r="AD151" i="3" s="1"/>
  <c r="Y150" i="3"/>
  <c r="AD150" i="3" s="1"/>
  <c r="Y135" i="3"/>
  <c r="AD135" i="3" s="1"/>
  <c r="Y134" i="3"/>
  <c r="AD134" i="3" s="1"/>
  <c r="Y119" i="3"/>
  <c r="AD119" i="3" s="1"/>
  <c r="Y118" i="3"/>
  <c r="AD118" i="3" s="1"/>
  <c r="Y103" i="3"/>
  <c r="AD103" i="3" s="1"/>
  <c r="Y102" i="3"/>
  <c r="AD102" i="3" s="1"/>
  <c r="Y87" i="3"/>
  <c r="AD87" i="3" s="1"/>
  <c r="Y86" i="3"/>
  <c r="AD86" i="3" s="1"/>
  <c r="Y71" i="3"/>
  <c r="AD71" i="3" s="1"/>
  <c r="Y70" i="3"/>
  <c r="AD70" i="3" s="1"/>
  <c r="Y55" i="3"/>
  <c r="AD55" i="3" s="1"/>
  <c r="Y54" i="3"/>
  <c r="AD54" i="3" s="1"/>
  <c r="Y39" i="3"/>
  <c r="AD39" i="3" s="1"/>
  <c r="Y38" i="3"/>
  <c r="AD38" i="3" s="1"/>
  <c r="Y450" i="3"/>
  <c r="AD450" i="3" s="1"/>
  <c r="Y381" i="3"/>
  <c r="AD381" i="3" s="1"/>
  <c r="Y370" i="3"/>
  <c r="AD370" i="3" s="1"/>
  <c r="Y361" i="3"/>
  <c r="AD361" i="3" s="1"/>
  <c r="Y354" i="3"/>
  <c r="AD354" i="3" s="1"/>
  <c r="Y339" i="3"/>
  <c r="AD339" i="3" s="1"/>
  <c r="Y306" i="3"/>
  <c r="AD306" i="3" s="1"/>
  <c r="Y302" i="3"/>
  <c r="AD302" i="3" s="1"/>
  <c r="Y299" i="3"/>
  <c r="AD299" i="3" s="1"/>
  <c r="Y293" i="3"/>
  <c r="AD293" i="3" s="1"/>
  <c r="Y292" i="3"/>
  <c r="AD292" i="3" s="1"/>
  <c r="Y291" i="3"/>
  <c r="AD291" i="3" s="1"/>
  <c r="Y281" i="3"/>
  <c r="AD281" i="3" s="1"/>
  <c r="Y259" i="3"/>
  <c r="AD259" i="3" s="1"/>
  <c r="Y258" i="3"/>
  <c r="AD258" i="3" s="1"/>
  <c r="Y243" i="3"/>
  <c r="AD243" i="3" s="1"/>
  <c r="Y242" i="3"/>
  <c r="AD242" i="3" s="1"/>
  <c r="Y227" i="3"/>
  <c r="AD227" i="3" s="1"/>
  <c r="Y226" i="3"/>
  <c r="AD226" i="3" s="1"/>
  <c r="Y211" i="3"/>
  <c r="AD211" i="3" s="1"/>
  <c r="Y210" i="3"/>
  <c r="AD210" i="3" s="1"/>
  <c r="Y195" i="3"/>
  <c r="AD195" i="3" s="1"/>
  <c r="Y194" i="3"/>
  <c r="AD194" i="3" s="1"/>
  <c r="Y179" i="3"/>
  <c r="AD179" i="3" s="1"/>
  <c r="Y178" i="3"/>
  <c r="AD178" i="3" s="1"/>
  <c r="Y163" i="3"/>
  <c r="AD163" i="3" s="1"/>
  <c r="Y162" i="3"/>
  <c r="AD162" i="3" s="1"/>
  <c r="Y147" i="3"/>
  <c r="AD147" i="3" s="1"/>
  <c r="Y146" i="3"/>
  <c r="AD146" i="3" s="1"/>
  <c r="Y131" i="3"/>
  <c r="AD131" i="3" s="1"/>
  <c r="Y130" i="3"/>
  <c r="AD130" i="3" s="1"/>
  <c r="Y115" i="3"/>
  <c r="AD115" i="3" s="1"/>
  <c r="Y114" i="3"/>
  <c r="AD114" i="3" s="1"/>
  <c r="Y99" i="3"/>
  <c r="AD99" i="3" s="1"/>
  <c r="Y98" i="3"/>
  <c r="AD98" i="3" s="1"/>
  <c r="Y83" i="3"/>
  <c r="AD83" i="3" s="1"/>
  <c r="Y82" i="3"/>
  <c r="AD82" i="3" s="1"/>
  <c r="Y67" i="3"/>
  <c r="AD67" i="3" s="1"/>
  <c r="Y66" i="3"/>
  <c r="AD66" i="3" s="1"/>
  <c r="Y51" i="3"/>
  <c r="AD51" i="3" s="1"/>
  <c r="Y50" i="3"/>
  <c r="AD50" i="3" s="1"/>
  <c r="Y35" i="3"/>
  <c r="AD35" i="3" s="1"/>
  <c r="Y34" i="3"/>
  <c r="AD34" i="3" s="1"/>
  <c r="Y27" i="3"/>
  <c r="AD27" i="3" s="1"/>
  <c r="Y26" i="3"/>
  <c r="AD26" i="3" s="1"/>
  <c r="Y23" i="3"/>
  <c r="AD23" i="3" s="1"/>
  <c r="Y22" i="3"/>
  <c r="AD22" i="3" s="1"/>
  <c r="Y19" i="3"/>
  <c r="AD19" i="3" s="1"/>
  <c r="Y18" i="3"/>
  <c r="AD18" i="3" s="1"/>
  <c r="Y15" i="3"/>
  <c r="AD15" i="3" s="1"/>
  <c r="Y14" i="3"/>
  <c r="AD14" i="3" s="1"/>
  <c r="Y11" i="3"/>
  <c r="AD11" i="3" s="1"/>
  <c r="Y10" i="3"/>
  <c r="AD10" i="3" s="1"/>
  <c r="Y7" i="3"/>
  <c r="AD7" i="3" s="1"/>
  <c r="Y6" i="3"/>
  <c r="AD6" i="3" s="1"/>
  <c r="Y438" i="3"/>
  <c r="AD438" i="3" s="1"/>
  <c r="Y429" i="3"/>
  <c r="AD429" i="3" s="1"/>
  <c r="Y423" i="3"/>
  <c r="AD423" i="3" s="1"/>
  <c r="Y382" i="3"/>
  <c r="AD382" i="3" s="1"/>
  <c r="Y357" i="3"/>
  <c r="AD357" i="3" s="1"/>
  <c r="Y356" i="3"/>
  <c r="AD356" i="3" s="1"/>
  <c r="Y355" i="3"/>
  <c r="AD355" i="3" s="1"/>
  <c r="Y347" i="3"/>
  <c r="AD347" i="3" s="1"/>
  <c r="Y340" i="3"/>
  <c r="AD340" i="3" s="1"/>
  <c r="Y331" i="3"/>
  <c r="AD331" i="3" s="1"/>
  <c r="Y323" i="3"/>
  <c r="AD323" i="3" s="1"/>
  <c r="Y283" i="3"/>
  <c r="AD283" i="3" s="1"/>
  <c r="Y275" i="3"/>
  <c r="AD275" i="3" s="1"/>
  <c r="Y255" i="3"/>
  <c r="AD255" i="3" s="1"/>
  <c r="Y254" i="3"/>
  <c r="AD254" i="3" s="1"/>
  <c r="Y239" i="3"/>
  <c r="AD239" i="3" s="1"/>
  <c r="Y238" i="3"/>
  <c r="AD238" i="3" s="1"/>
  <c r="Y223" i="3"/>
  <c r="AD223" i="3" s="1"/>
  <c r="Y222" i="3"/>
  <c r="AD222" i="3" s="1"/>
  <c r="Y207" i="3"/>
  <c r="AD207" i="3" s="1"/>
  <c r="Y206" i="3"/>
  <c r="AD206" i="3" s="1"/>
  <c r="Y191" i="3"/>
  <c r="AD191" i="3" s="1"/>
  <c r="Y190" i="3"/>
  <c r="AD190" i="3" s="1"/>
  <c r="Y175" i="3"/>
  <c r="AD175" i="3" s="1"/>
  <c r="Y174" i="3"/>
  <c r="AD174" i="3" s="1"/>
  <c r="Y159" i="3"/>
  <c r="AD159" i="3" s="1"/>
  <c r="Y158" i="3"/>
  <c r="AD158" i="3" s="1"/>
  <c r="Y143" i="3"/>
  <c r="AD143" i="3" s="1"/>
  <c r="Y142" i="3"/>
  <c r="AD142" i="3" s="1"/>
  <c r="Y127" i="3"/>
  <c r="AD127" i="3" s="1"/>
  <c r="Y126" i="3"/>
  <c r="AD126" i="3" s="1"/>
  <c r="Y111" i="3"/>
  <c r="AD111" i="3" s="1"/>
  <c r="Y110" i="3"/>
  <c r="AD110" i="3" s="1"/>
  <c r="Y95" i="3"/>
  <c r="AD95" i="3" s="1"/>
  <c r="Y94" i="3"/>
  <c r="AD94" i="3" s="1"/>
  <c r="Y79" i="3"/>
  <c r="AD79" i="3" s="1"/>
  <c r="Y78" i="3"/>
  <c r="AD78" i="3" s="1"/>
  <c r="Y63" i="3"/>
  <c r="AD63" i="3" s="1"/>
  <c r="Y62" i="3"/>
  <c r="AD62" i="3" s="1"/>
  <c r="Y47" i="3"/>
  <c r="AD47" i="3" s="1"/>
  <c r="Y46" i="3"/>
  <c r="AD46" i="3" s="1"/>
  <c r="Y31" i="3"/>
  <c r="AD31" i="3" s="1"/>
  <c r="Y30" i="3"/>
  <c r="AD30" i="3" s="1"/>
  <c r="Y3" i="3"/>
  <c r="Y494" i="3"/>
  <c r="AD494" i="3" s="1"/>
  <c r="Y485" i="3"/>
  <c r="AD485" i="3" s="1"/>
  <c r="Y454" i="3"/>
  <c r="AD454" i="3" s="1"/>
  <c r="Y439" i="3"/>
  <c r="AD439" i="3" s="1"/>
  <c r="Y396" i="3"/>
  <c r="AD396" i="3" s="1"/>
  <c r="Y390" i="3"/>
  <c r="AD390" i="3" s="1"/>
  <c r="Y374" i="3"/>
  <c r="AD374" i="3" s="1"/>
  <c r="Y363" i="3"/>
  <c r="AD363" i="3" s="1"/>
  <c r="Y359" i="3"/>
  <c r="AD359" i="3" s="1"/>
  <c r="Y348" i="3"/>
  <c r="AD348" i="3" s="1"/>
  <c r="Y341" i="3"/>
  <c r="AD341" i="3" s="1"/>
  <c r="Y332" i="3"/>
  <c r="AD332" i="3" s="1"/>
  <c r="Y324" i="3"/>
  <c r="AD324" i="3" s="1"/>
  <c r="Y316" i="3"/>
  <c r="AD316" i="3" s="1"/>
  <c r="Y310" i="3"/>
  <c r="AD310" i="3" s="1"/>
  <c r="Y294" i="3"/>
  <c r="AD294" i="3" s="1"/>
  <c r="Y277" i="3"/>
  <c r="AD277" i="3" s="1"/>
  <c r="Y271" i="3"/>
  <c r="AD271" i="3" s="1"/>
  <c r="Y267" i="3"/>
  <c r="AD267" i="3" s="1"/>
  <c r="Y266" i="3"/>
  <c r="AD266" i="3" s="1"/>
  <c r="Y251" i="3"/>
  <c r="AD251" i="3" s="1"/>
  <c r="Y250" i="3"/>
  <c r="AD250" i="3" s="1"/>
  <c r="Y235" i="3"/>
  <c r="AD235" i="3" s="1"/>
  <c r="Y234" i="3"/>
  <c r="AD234" i="3" s="1"/>
  <c r="Y203" i="3"/>
  <c r="AD203" i="3" s="1"/>
  <c r="Y186" i="3"/>
  <c r="AD186" i="3" s="1"/>
  <c r="Y139" i="3"/>
  <c r="AD139" i="3" s="1"/>
  <c r="Y122" i="3"/>
  <c r="AD122" i="3" s="1"/>
  <c r="Y75" i="3"/>
  <c r="AD75" i="3" s="1"/>
  <c r="Y58" i="3"/>
  <c r="AD58" i="3" s="1"/>
  <c r="Y28" i="3"/>
  <c r="AD28" i="3" s="1"/>
  <c r="Y25" i="3"/>
  <c r="AD25" i="3" s="1"/>
  <c r="Y12" i="3"/>
  <c r="AD12" i="3" s="1"/>
  <c r="Y9" i="3"/>
  <c r="AD9" i="3" s="1"/>
  <c r="Y187" i="3"/>
  <c r="AD187" i="3" s="1"/>
  <c r="Y170" i="3"/>
  <c r="AD170" i="3" s="1"/>
  <c r="Y123" i="3"/>
  <c r="AD123" i="3" s="1"/>
  <c r="Y106" i="3"/>
  <c r="AD106" i="3" s="1"/>
  <c r="Y59" i="3"/>
  <c r="AD59" i="3" s="1"/>
  <c r="Y42" i="3"/>
  <c r="AD42" i="3" s="1"/>
  <c r="Y16" i="3"/>
  <c r="AD16" i="3" s="1"/>
  <c r="Y13" i="3"/>
  <c r="AD13" i="3" s="1"/>
  <c r="Y218" i="3"/>
  <c r="AD218" i="3" s="1"/>
  <c r="Y171" i="3"/>
  <c r="AD171" i="3" s="1"/>
  <c r="Y154" i="3"/>
  <c r="AD154" i="3" s="1"/>
  <c r="Y107" i="3"/>
  <c r="AD107" i="3" s="1"/>
  <c r="Y90" i="3"/>
  <c r="AD90" i="3" s="1"/>
  <c r="Y43" i="3"/>
  <c r="AD43" i="3" s="1"/>
  <c r="Y20" i="3"/>
  <c r="AD20" i="3" s="1"/>
  <c r="Y17" i="3"/>
  <c r="AD17" i="3" s="1"/>
  <c r="Y4" i="3"/>
  <c r="AD4" i="3" s="1"/>
  <c r="Y219" i="3"/>
  <c r="AD219" i="3" s="1"/>
  <c r="Y202" i="3"/>
  <c r="AD202" i="3" s="1"/>
  <c r="Y155" i="3"/>
  <c r="AD155" i="3" s="1"/>
  <c r="Y138" i="3"/>
  <c r="AD138" i="3" s="1"/>
  <c r="Y91" i="3"/>
  <c r="AD91" i="3" s="1"/>
  <c r="Y74" i="3"/>
  <c r="AD74" i="3" s="1"/>
  <c r="Y24" i="3"/>
  <c r="AD24" i="3" s="1"/>
  <c r="Y21" i="3"/>
  <c r="AD21" i="3" s="1"/>
  <c r="Y8" i="3"/>
  <c r="AD8" i="3" s="1"/>
  <c r="Y5" i="3"/>
  <c r="AD5" i="3" s="1"/>
  <c r="Q4" i="3"/>
  <c r="Z523" i="3" l="1"/>
  <c r="Z521" i="3"/>
  <c r="Z519" i="3"/>
  <c r="Z517" i="3"/>
  <c r="Z515" i="3"/>
  <c r="Z513" i="3"/>
  <c r="Z511" i="3"/>
  <c r="Z509" i="3"/>
  <c r="Z507" i="3"/>
  <c r="Z505" i="3"/>
  <c r="Z503" i="3"/>
  <c r="Z501" i="3"/>
  <c r="Z499" i="3"/>
  <c r="Z497" i="3"/>
  <c r="Z495" i="3"/>
  <c r="Z493" i="3"/>
  <c r="Z491" i="3"/>
  <c r="Z489" i="3"/>
  <c r="Z487" i="3"/>
  <c r="Z485" i="3"/>
  <c r="Z483" i="3"/>
  <c r="Z481" i="3"/>
  <c r="Z479" i="3"/>
  <c r="Z477" i="3"/>
  <c r="Z475" i="3"/>
  <c r="Z473" i="3"/>
  <c r="Z471" i="3"/>
  <c r="Z469" i="3"/>
  <c r="Z467" i="3"/>
  <c r="Z465" i="3"/>
  <c r="Z463" i="3"/>
  <c r="Z461" i="3"/>
  <c r="Z459" i="3"/>
  <c r="Z457" i="3"/>
  <c r="Z455" i="3"/>
  <c r="Z453" i="3"/>
  <c r="Z451" i="3"/>
  <c r="Z449" i="3"/>
  <c r="Z447" i="3"/>
  <c r="Z445" i="3"/>
  <c r="Z443" i="3"/>
  <c r="Z441" i="3"/>
  <c r="Z439" i="3"/>
  <c r="Z437" i="3"/>
  <c r="Z435" i="3"/>
  <c r="Z433" i="3"/>
  <c r="Z431" i="3"/>
  <c r="Z429" i="3"/>
  <c r="Z427" i="3"/>
  <c r="Z425" i="3"/>
  <c r="Z423" i="3"/>
  <c r="Z421" i="3"/>
  <c r="Z419" i="3"/>
  <c r="Z524" i="3"/>
  <c r="Z518" i="3"/>
  <c r="Z508" i="3"/>
  <c r="Z502" i="3"/>
  <c r="Z492" i="3"/>
  <c r="Z486" i="3"/>
  <c r="Z476" i="3"/>
  <c r="Z470" i="3"/>
  <c r="Z460" i="3"/>
  <c r="Z454" i="3"/>
  <c r="Z444" i="3"/>
  <c r="Z436" i="3"/>
  <c r="Z432" i="3"/>
  <c r="Z428" i="3"/>
  <c r="Z424" i="3"/>
  <c r="Z420" i="3"/>
  <c r="Z417" i="3"/>
  <c r="Z415" i="3"/>
  <c r="Z413" i="3"/>
  <c r="Z411" i="3"/>
  <c r="Z409" i="3"/>
  <c r="Z407" i="3"/>
  <c r="Z405" i="3"/>
  <c r="Z403" i="3"/>
  <c r="Z401" i="3"/>
  <c r="Z522" i="3"/>
  <c r="Z514" i="3"/>
  <c r="Z500" i="3"/>
  <c r="Z494" i="3"/>
  <c r="Z480" i="3"/>
  <c r="Z472" i="3"/>
  <c r="Z458" i="3"/>
  <c r="Z450" i="3"/>
  <c r="Z430" i="3"/>
  <c r="Z398" i="3"/>
  <c r="Z396" i="3"/>
  <c r="Z394" i="3"/>
  <c r="Z392" i="3"/>
  <c r="Z390" i="3"/>
  <c r="Z388" i="3"/>
  <c r="Z386" i="3"/>
  <c r="Z384" i="3"/>
  <c r="Z382" i="3"/>
  <c r="Z380" i="3"/>
  <c r="Z378" i="3"/>
  <c r="Z376" i="3"/>
  <c r="Z374" i="3"/>
  <c r="Z372" i="3"/>
  <c r="Z370" i="3"/>
  <c r="Z368" i="3"/>
  <c r="Z366" i="3"/>
  <c r="Z364" i="3"/>
  <c r="Z362" i="3"/>
  <c r="Z360" i="3"/>
  <c r="Z358" i="3"/>
  <c r="Z356" i="3"/>
  <c r="Z354" i="3"/>
  <c r="Z352" i="3"/>
  <c r="Z350" i="3"/>
  <c r="Z348" i="3"/>
  <c r="Z346" i="3"/>
  <c r="Z344" i="3"/>
  <c r="Z342" i="3"/>
  <c r="Z340" i="3"/>
  <c r="Z338" i="3"/>
  <c r="Z336" i="3"/>
  <c r="Z334" i="3"/>
  <c r="Z332" i="3"/>
  <c r="Z330" i="3"/>
  <c r="Z328" i="3"/>
  <c r="Z326" i="3"/>
  <c r="Z324" i="3"/>
  <c r="Z322" i="3"/>
  <c r="Z320" i="3"/>
  <c r="Z318" i="3"/>
  <c r="Z316" i="3"/>
  <c r="Z314" i="3"/>
  <c r="Z312" i="3"/>
  <c r="Z310" i="3"/>
  <c r="Z308" i="3"/>
  <c r="Z306" i="3"/>
  <c r="Z304" i="3"/>
  <c r="Z302" i="3"/>
  <c r="Z300" i="3"/>
  <c r="Z298" i="3"/>
  <c r="Z296" i="3"/>
  <c r="Z294" i="3"/>
  <c r="Z292" i="3"/>
  <c r="Z290" i="3"/>
  <c r="Z512" i="3"/>
  <c r="Z506" i="3"/>
  <c r="Z498" i="3"/>
  <c r="Z490" i="3"/>
  <c r="Z484" i="3"/>
  <c r="Z468" i="3"/>
  <c r="Z462" i="3"/>
  <c r="Z446" i="3"/>
  <c r="Z440" i="3"/>
  <c r="Z438" i="3"/>
  <c r="Z418" i="3"/>
  <c r="Z412" i="3"/>
  <c r="Z402" i="3"/>
  <c r="Z399" i="3"/>
  <c r="Z395" i="3"/>
  <c r="Z391" i="3"/>
  <c r="Z387" i="3"/>
  <c r="Z383" i="3"/>
  <c r="Z379" i="3"/>
  <c r="Z375" i="3"/>
  <c r="Z371" i="3"/>
  <c r="Z367" i="3"/>
  <c r="Z363" i="3"/>
  <c r="Z359" i="3"/>
  <c r="Z355" i="3"/>
  <c r="Z351" i="3"/>
  <c r="Z347" i="3"/>
  <c r="Z343" i="3"/>
  <c r="Z339" i="3"/>
  <c r="Z335" i="3"/>
  <c r="Z331" i="3"/>
  <c r="Z327" i="3"/>
  <c r="Z323" i="3"/>
  <c r="Z319" i="3"/>
  <c r="Z315" i="3"/>
  <c r="Z311" i="3"/>
  <c r="Z307" i="3"/>
  <c r="Z303" i="3"/>
  <c r="Z299" i="3"/>
  <c r="Z295" i="3"/>
  <c r="Z291" i="3"/>
  <c r="Z516" i="3"/>
  <c r="Z488" i="3"/>
  <c r="Z482" i="3"/>
  <c r="Z478" i="3"/>
  <c r="Z466" i="3"/>
  <c r="Z456" i="3"/>
  <c r="Z414" i="3"/>
  <c r="Z400" i="3"/>
  <c r="Z397" i="3"/>
  <c r="Z381" i="3"/>
  <c r="Z365" i="3"/>
  <c r="Z349" i="3"/>
  <c r="Z333" i="3"/>
  <c r="Z317" i="3"/>
  <c r="Z301" i="3"/>
  <c r="Z288" i="3"/>
  <c r="Z287" i="3"/>
  <c r="Z284" i="3"/>
  <c r="Z283" i="3"/>
  <c r="Z280" i="3"/>
  <c r="Z279" i="3"/>
  <c r="Z276" i="3"/>
  <c r="Z275" i="3"/>
  <c r="Z272" i="3"/>
  <c r="Z271" i="3"/>
  <c r="Z268" i="3"/>
  <c r="Z266" i="3"/>
  <c r="Z264" i="3"/>
  <c r="Z262" i="3"/>
  <c r="Z260" i="3"/>
  <c r="Z258" i="3"/>
  <c r="Z256" i="3"/>
  <c r="Z254" i="3"/>
  <c r="Z252" i="3"/>
  <c r="Z250" i="3"/>
  <c r="Z248" i="3"/>
  <c r="Z246" i="3"/>
  <c r="Z244" i="3"/>
  <c r="Z242" i="3"/>
  <c r="Z240" i="3"/>
  <c r="Z238" i="3"/>
  <c r="Z236" i="3"/>
  <c r="Z234" i="3"/>
  <c r="Z232" i="3"/>
  <c r="Z230" i="3"/>
  <c r="Z228" i="3"/>
  <c r="Z226" i="3"/>
  <c r="Z224" i="3"/>
  <c r="Z222" i="3"/>
  <c r="Z220" i="3"/>
  <c r="Z218" i="3"/>
  <c r="Z216" i="3"/>
  <c r="Z214" i="3"/>
  <c r="Z212" i="3"/>
  <c r="Z210" i="3"/>
  <c r="Z208" i="3"/>
  <c r="Z206" i="3"/>
  <c r="Z204" i="3"/>
  <c r="Z202" i="3"/>
  <c r="Z200" i="3"/>
  <c r="Z198" i="3"/>
  <c r="Z196" i="3"/>
  <c r="Z194" i="3"/>
  <c r="Z192" i="3"/>
  <c r="Z190" i="3"/>
  <c r="Z188" i="3"/>
  <c r="Z186" i="3"/>
  <c r="Z184" i="3"/>
  <c r="Z182" i="3"/>
  <c r="Z180" i="3"/>
  <c r="Z178" i="3"/>
  <c r="Z176" i="3"/>
  <c r="Z174" i="3"/>
  <c r="Z172" i="3"/>
  <c r="Z170" i="3"/>
  <c r="Z168" i="3"/>
  <c r="Z166" i="3"/>
  <c r="Z164" i="3"/>
  <c r="Z162" i="3"/>
  <c r="Z160" i="3"/>
  <c r="Z158" i="3"/>
  <c r="Z156" i="3"/>
  <c r="Z154" i="3"/>
  <c r="Z152" i="3"/>
  <c r="Z150" i="3"/>
  <c r="Z148" i="3"/>
  <c r="Z146" i="3"/>
  <c r="Z144" i="3"/>
  <c r="Z142" i="3"/>
  <c r="Z140" i="3"/>
  <c r="Z138" i="3"/>
  <c r="Z136" i="3"/>
  <c r="Z134" i="3"/>
  <c r="Z132" i="3"/>
  <c r="Z130" i="3"/>
  <c r="Z128" i="3"/>
  <c r="Z126" i="3"/>
  <c r="Z124" i="3"/>
  <c r="Z122" i="3"/>
  <c r="Z120" i="3"/>
  <c r="Z118" i="3"/>
  <c r="Z116" i="3"/>
  <c r="Z114" i="3"/>
  <c r="Z112" i="3"/>
  <c r="Z110" i="3"/>
  <c r="Z108" i="3"/>
  <c r="Z106" i="3"/>
  <c r="Z104" i="3"/>
  <c r="Z102" i="3"/>
  <c r="Z100" i="3"/>
  <c r="Z98" i="3"/>
  <c r="Z96" i="3"/>
  <c r="Z94" i="3"/>
  <c r="Z92" i="3"/>
  <c r="Z90" i="3"/>
  <c r="Z88" i="3"/>
  <c r="Z86" i="3"/>
  <c r="Z84" i="3"/>
  <c r="Z82" i="3"/>
  <c r="Z80" i="3"/>
  <c r="Z78" i="3"/>
  <c r="Z76" i="3"/>
  <c r="Z74" i="3"/>
  <c r="Z72" i="3"/>
  <c r="Z70" i="3"/>
  <c r="Z68" i="3"/>
  <c r="Z66" i="3"/>
  <c r="Z64" i="3"/>
  <c r="Z62" i="3"/>
  <c r="Z60" i="3"/>
  <c r="Z58" i="3"/>
  <c r="Z56" i="3"/>
  <c r="Z54" i="3"/>
  <c r="Z52" i="3"/>
  <c r="Z50" i="3"/>
  <c r="Z48" i="3"/>
  <c r="Z46" i="3"/>
  <c r="Z44" i="3"/>
  <c r="Z42" i="3"/>
  <c r="Z40" i="3"/>
  <c r="Z38" i="3"/>
  <c r="Z36" i="3"/>
  <c r="Z34" i="3"/>
  <c r="Z32" i="3"/>
  <c r="Z30" i="3"/>
  <c r="Z474" i="3"/>
  <c r="Z452" i="3"/>
  <c r="Z422" i="3"/>
  <c r="Z410" i="3"/>
  <c r="Z404" i="3"/>
  <c r="Z389" i="3"/>
  <c r="Z369" i="3"/>
  <c r="Z345" i="3"/>
  <c r="Z325" i="3"/>
  <c r="Z305" i="3"/>
  <c r="Z282" i="3"/>
  <c r="Z281" i="3"/>
  <c r="Z28" i="3"/>
  <c r="Z26" i="3"/>
  <c r="Z24" i="3"/>
  <c r="Z22" i="3"/>
  <c r="Z20" i="3"/>
  <c r="Z18" i="3"/>
  <c r="Z16" i="3"/>
  <c r="Z14" i="3"/>
  <c r="Z12" i="3"/>
  <c r="Z10" i="3"/>
  <c r="Z8" i="3"/>
  <c r="Z6" i="3"/>
  <c r="Z4" i="3"/>
  <c r="Z3" i="3"/>
  <c r="Z496" i="3"/>
  <c r="Z434" i="3"/>
  <c r="Z416" i="3"/>
  <c r="Z406" i="3"/>
  <c r="Z385" i="3"/>
  <c r="Z361" i="3"/>
  <c r="Z341" i="3"/>
  <c r="Z442" i="3"/>
  <c r="Z373" i="3"/>
  <c r="Z337" i="3"/>
  <c r="Z321" i="3"/>
  <c r="Z309" i="3"/>
  <c r="Z293" i="3"/>
  <c r="Z285" i="3"/>
  <c r="Z270" i="3"/>
  <c r="Z265" i="3"/>
  <c r="Z259" i="3"/>
  <c r="Z249" i="3"/>
  <c r="Z243" i="3"/>
  <c r="Z233" i="3"/>
  <c r="Z227" i="3"/>
  <c r="Z217" i="3"/>
  <c r="Z211" i="3"/>
  <c r="Z201" i="3"/>
  <c r="Z195" i="3"/>
  <c r="Z185" i="3"/>
  <c r="Z179" i="3"/>
  <c r="Z169" i="3"/>
  <c r="Z163" i="3"/>
  <c r="Z153" i="3"/>
  <c r="Z147" i="3"/>
  <c r="Z137" i="3"/>
  <c r="Z131" i="3"/>
  <c r="Z121" i="3"/>
  <c r="Z115" i="3"/>
  <c r="Z105" i="3"/>
  <c r="Z99" i="3"/>
  <c r="Z89" i="3"/>
  <c r="Z83" i="3"/>
  <c r="Z73" i="3"/>
  <c r="Z67" i="3"/>
  <c r="Z57" i="3"/>
  <c r="Z51" i="3"/>
  <c r="Z41" i="3"/>
  <c r="Z35" i="3"/>
  <c r="Z27" i="3"/>
  <c r="Z23" i="3"/>
  <c r="Z19" i="3"/>
  <c r="Z15" i="3"/>
  <c r="Z11" i="3"/>
  <c r="Z7" i="3"/>
  <c r="Z520" i="3"/>
  <c r="Z504" i="3"/>
  <c r="Z464" i="3"/>
  <c r="Z426" i="3"/>
  <c r="Z408" i="3"/>
  <c r="Z357" i="3"/>
  <c r="Z289" i="3"/>
  <c r="Z286" i="3"/>
  <c r="Z261" i="3"/>
  <c r="Z255" i="3"/>
  <c r="Z245" i="3"/>
  <c r="Z239" i="3"/>
  <c r="Z229" i="3"/>
  <c r="Z223" i="3"/>
  <c r="Z213" i="3"/>
  <c r="Z207" i="3"/>
  <c r="Z197" i="3"/>
  <c r="Z191" i="3"/>
  <c r="Z181" i="3"/>
  <c r="Z175" i="3"/>
  <c r="Z165" i="3"/>
  <c r="Z159" i="3"/>
  <c r="Z149" i="3"/>
  <c r="Z143" i="3"/>
  <c r="Z133" i="3"/>
  <c r="Z127" i="3"/>
  <c r="Z117" i="3"/>
  <c r="Z111" i="3"/>
  <c r="Z101" i="3"/>
  <c r="Z95" i="3"/>
  <c r="Z85" i="3"/>
  <c r="Z79" i="3"/>
  <c r="Z69" i="3"/>
  <c r="Z63" i="3"/>
  <c r="Z53" i="3"/>
  <c r="Z47" i="3"/>
  <c r="Z37" i="3"/>
  <c r="Z31" i="3"/>
  <c r="Z448" i="3"/>
  <c r="Z393" i="3"/>
  <c r="Z353" i="3"/>
  <c r="Z278" i="3"/>
  <c r="Z277" i="3"/>
  <c r="Z267" i="3"/>
  <c r="Z257" i="3"/>
  <c r="Z251" i="3"/>
  <c r="Z241" i="3"/>
  <c r="Z235" i="3"/>
  <c r="Z225" i="3"/>
  <c r="Z219" i="3"/>
  <c r="Z209" i="3"/>
  <c r="Z203" i="3"/>
  <c r="Z193" i="3"/>
  <c r="Z187" i="3"/>
  <c r="Z177" i="3"/>
  <c r="Z171" i="3"/>
  <c r="Z161" i="3"/>
  <c r="Z155" i="3"/>
  <c r="Z145" i="3"/>
  <c r="Z139" i="3"/>
  <c r="Z129" i="3"/>
  <c r="Z123" i="3"/>
  <c r="Z113" i="3"/>
  <c r="Z107" i="3"/>
  <c r="Z97" i="3"/>
  <c r="Z91" i="3"/>
  <c r="Z81" i="3"/>
  <c r="Z75" i="3"/>
  <c r="Z65" i="3"/>
  <c r="Z59" i="3"/>
  <c r="Z49" i="3"/>
  <c r="Z43" i="3"/>
  <c r="Z33" i="3"/>
  <c r="Z25" i="3"/>
  <c r="Z21" i="3"/>
  <c r="Z17" i="3"/>
  <c r="Z13" i="3"/>
  <c r="Z9" i="3"/>
  <c r="Z5" i="3"/>
  <c r="Z510" i="3"/>
  <c r="Z377" i="3"/>
  <c r="Z329" i="3"/>
  <c r="Z313" i="3"/>
  <c r="Z297" i="3"/>
  <c r="Z274" i="3"/>
  <c r="Z273" i="3"/>
  <c r="Z269" i="3"/>
  <c r="Z263" i="3"/>
  <c r="Z253" i="3"/>
  <c r="Z247" i="3"/>
  <c r="Z237" i="3"/>
  <c r="Z199" i="3"/>
  <c r="Z173" i="3"/>
  <c r="Z135" i="3"/>
  <c r="Z109" i="3"/>
  <c r="Z71" i="3"/>
  <c r="Z45" i="3"/>
  <c r="Z221" i="3"/>
  <c r="Z183" i="3"/>
  <c r="Z157" i="3"/>
  <c r="Z119" i="3"/>
  <c r="Z93" i="3"/>
  <c r="Z55" i="3"/>
  <c r="Z29" i="3"/>
  <c r="AD3" i="3"/>
  <c r="Z231" i="3"/>
  <c r="Z205" i="3"/>
  <c r="Z167" i="3"/>
  <c r="Z141" i="3"/>
  <c r="Z103" i="3"/>
  <c r="Z77" i="3"/>
  <c r="Z39" i="3"/>
  <c r="Z215" i="3"/>
  <c r="Z189" i="3"/>
  <c r="Z151" i="3"/>
  <c r="Z125" i="3"/>
  <c r="Z87" i="3"/>
  <c r="Z61" i="3"/>
  <c r="P3" i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P308" i="1" s="1"/>
  <c r="P309" i="1" s="1"/>
  <c r="P310" i="1" s="1"/>
  <c r="P311" i="1" s="1"/>
  <c r="P312" i="1" s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P333" i="1" s="1"/>
  <c r="P334" i="1" s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350" i="1" s="1"/>
  <c r="P351" i="1" s="1"/>
  <c r="P352" i="1" s="1"/>
  <c r="P353" i="1" s="1"/>
  <c r="P354" i="1" s="1"/>
  <c r="P355" i="1" s="1"/>
  <c r="P356" i="1" s="1"/>
  <c r="P357" i="1" s="1"/>
  <c r="P358" i="1" s="1"/>
  <c r="P359" i="1" s="1"/>
  <c r="P360" i="1" s="1"/>
  <c r="P361" i="1" s="1"/>
  <c r="P362" i="1" s="1"/>
  <c r="P363" i="1" s="1"/>
  <c r="P364" i="1" s="1"/>
  <c r="P365" i="1" s="1"/>
  <c r="P366" i="1" s="1"/>
  <c r="P367" i="1" s="1"/>
  <c r="P368" i="1" s="1"/>
  <c r="P369" i="1" s="1"/>
  <c r="P370" i="1" s="1"/>
  <c r="P371" i="1" s="1"/>
  <c r="P372" i="1" s="1"/>
  <c r="P373" i="1" s="1"/>
  <c r="P374" i="1" s="1"/>
  <c r="P375" i="1" s="1"/>
  <c r="P376" i="1" s="1"/>
  <c r="P377" i="1" s="1"/>
  <c r="P378" i="1" s="1"/>
  <c r="P379" i="1" s="1"/>
  <c r="P380" i="1" s="1"/>
</calcChain>
</file>

<file path=xl/sharedStrings.xml><?xml version="1.0" encoding="utf-8"?>
<sst xmlns="http://schemas.openxmlformats.org/spreadsheetml/2006/main" count="61" uniqueCount="44">
  <si>
    <t>Date</t>
  </si>
  <si>
    <t>Biomasa Siembra</t>
  </si>
  <si>
    <t>N° Siembra</t>
  </si>
  <si>
    <t>Peso Siembra</t>
  </si>
  <si>
    <t>Biom. Inicial</t>
  </si>
  <si>
    <t>N° Inicial</t>
  </si>
  <si>
    <t>Peso Inicial</t>
  </si>
  <si>
    <t>Kilos Alimento</t>
  </si>
  <si>
    <t>N° Mortalidad</t>
  </si>
  <si>
    <t>Biom. Mortalidad</t>
  </si>
  <si>
    <t>N° Eliminacion</t>
  </si>
  <si>
    <t>Biom. Eliminacion</t>
  </si>
  <si>
    <t>N° Cosecha</t>
  </si>
  <si>
    <t>Biom. Cosechada</t>
  </si>
  <si>
    <t>Biom. Final</t>
  </si>
  <si>
    <t>BKD</t>
  </si>
  <si>
    <t>Daño Mecanico</t>
  </si>
  <si>
    <t>Deformes</t>
  </si>
  <si>
    <t>Desadaptados</t>
  </si>
  <si>
    <t>Lobos</t>
  </si>
  <si>
    <t>Maduros</t>
  </si>
  <si>
    <t>Muestras</t>
  </si>
  <si>
    <t>Oxigeno</t>
  </si>
  <si>
    <t>Pajaros</t>
  </si>
  <si>
    <t>Sin Causa Aparente</t>
  </si>
  <si>
    <t>SRS</t>
  </si>
  <si>
    <t>Tenacibaculosis</t>
  </si>
  <si>
    <t>Transporte</t>
  </si>
  <si>
    <t>Total general</t>
  </si>
  <si>
    <t>Kilos de alimento acumulado</t>
  </si>
  <si>
    <t>Biom. Final+mortalidad acumulada+bio masa cosecha</t>
  </si>
  <si>
    <t>Máximo autorizado</t>
  </si>
  <si>
    <t>Fecha Máximo aprobado</t>
  </si>
  <si>
    <t>Máximo valor aprobado</t>
  </si>
  <si>
    <t>Fecha Maximo</t>
  </si>
  <si>
    <t>Maximo</t>
  </si>
  <si>
    <t>Fecha</t>
  </si>
  <si>
    <t>sobre maxKilos de alimento</t>
  </si>
  <si>
    <t>sobre max acumuladoKilos de alimento</t>
  </si>
  <si>
    <t>x max</t>
  </si>
  <si>
    <t>y max</t>
  </si>
  <si>
    <t>y2 max</t>
  </si>
  <si>
    <t>Fecha alimento</t>
  </si>
  <si>
    <t>Biom. Final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</si>
</sst>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"/>
    <numFmt numFmtId="165" formatCode="#,###.00"/>
    <numFmt numFmtId="166" formatCode="dd/mm/yy;@"/>
    <numFmt numFmtId="167" formatCode="#,###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theme="4"/>
      </patternFill>
    </fill>
    <fill>
      <patternFill patternType="solid">
        <fgColor rgb="FF00B0F0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1" fillId="2" borderId="1" xfId="0" applyNumberFormat="1" applyFont="1" applyFill="1" applyBorder="1"/>
    <xf numFmtId="0" fontId="1" fillId="2" borderId="1" xfId="0" applyFont="1" applyFill="1" applyBorder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4" fontId="1" fillId="2" borderId="0" xfId="0" applyNumberFormat="1" applyFont="1" applyFill="1"/>
    <xf numFmtId="0" fontId="1" fillId="2" borderId="0" xfId="0" applyFont="1" applyFill="1"/>
    <xf numFmtId="164" fontId="2" fillId="0" borderId="2" xfId="0" applyNumberFormat="1" applyFont="1" applyBorder="1"/>
    <xf numFmtId="166" fontId="2" fillId="0" borderId="2" xfId="0" applyNumberFormat="1" applyFont="1" applyBorder="1"/>
    <xf numFmtId="0" fontId="1" fillId="3" borderId="0" xfId="0" applyFont="1" applyFill="1"/>
    <xf numFmtId="0" fontId="3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67" fontId="3" fillId="5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0" applyNumberFormat="1"/>
    <xf numFmtId="14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36"/>
  <sheetViews>
    <sheetView zoomScale="70" zoomScaleNormal="70" workbookViewId="0">
      <pane ySplit="1" topLeftCell="A362" activePane="bottomLeft" state="frozen"/>
      <selection pane="bottomLeft" activeCell="J397" sqref="J397"/>
    </sheetView>
  </sheetViews>
  <sheetFormatPr baseColWidth="10" defaultRowHeight="14.4" x14ac:dyDescent="0.3"/>
  <cols>
    <col min="1" max="1" width="13.109375" bestFit="1" customWidth="1"/>
    <col min="5" max="6" width="12" bestFit="1" customWidth="1"/>
    <col min="15" max="15" width="12" bestFit="1" customWidth="1"/>
    <col min="16" max="16" width="27.33203125" style="22" bestFit="1" customWidth="1"/>
    <col min="17" max="17" width="18.33203125" bestFit="1" customWidth="1"/>
    <col min="18" max="21" width="35.109375" customWidth="1"/>
    <col min="22" max="22" width="35.109375" style="22" customWidth="1"/>
    <col min="23" max="31" width="35.109375" customWidth="1"/>
  </cols>
  <sheetData>
    <row r="1" spans="1:31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3" t="s">
        <v>30</v>
      </c>
      <c r="Q1" s="13" t="s">
        <v>31</v>
      </c>
      <c r="R1" s="14" t="s">
        <v>32</v>
      </c>
      <c r="S1" s="14" t="s">
        <v>33</v>
      </c>
      <c r="T1" t="s">
        <v>34</v>
      </c>
      <c r="U1" t="s">
        <v>35</v>
      </c>
      <c r="V1" s="15" t="s">
        <v>36</v>
      </c>
      <c r="W1" s="16">
        <f>+MIN(V2:V1436)</f>
        <v>44215</v>
      </c>
      <c r="X1" s="12" t="s">
        <v>29</v>
      </c>
      <c r="Y1" s="12" t="s">
        <v>37</v>
      </c>
      <c r="Z1" s="12" t="s">
        <v>38</v>
      </c>
      <c r="AA1" s="9" t="s">
        <v>39</v>
      </c>
      <c r="AB1" s="9" t="s">
        <v>40</v>
      </c>
      <c r="AC1" s="9" t="s">
        <v>41</v>
      </c>
      <c r="AD1" s="1" t="s">
        <v>42</v>
      </c>
      <c r="AE1" s="2" t="s">
        <v>43</v>
      </c>
    </row>
    <row r="2" spans="1:31" x14ac:dyDescent="0.3">
      <c r="A2" s="7">
        <v>43957</v>
      </c>
      <c r="B2" s="3">
        <v>10480.632690429688</v>
      </c>
      <c r="C2" s="3">
        <v>20446</v>
      </c>
      <c r="D2" s="4">
        <v>512.60064024404232</v>
      </c>
      <c r="E2" s="3">
        <v>0</v>
      </c>
      <c r="F2" s="3">
        <v>0</v>
      </c>
      <c r="G2" s="4"/>
      <c r="H2" s="3"/>
      <c r="I2" s="3">
        <v>253</v>
      </c>
      <c r="J2" s="5">
        <v>129.68796198174269</v>
      </c>
      <c r="K2" s="3"/>
      <c r="L2" s="3"/>
      <c r="M2" s="3"/>
      <c r="N2" s="6"/>
      <c r="O2" s="3">
        <v>10350.944726745605</v>
      </c>
      <c r="P2" s="17">
        <f>IF(A2="","",(O2+SUM($J$2:J2)+SUM($N$2:N2)+SUM($L$2:L2))/1000)</f>
        <v>10.480632688727349</v>
      </c>
      <c r="Q2">
        <v>3500</v>
      </c>
      <c r="R2" s="18">
        <f>+MIN(A:A)-5</f>
        <v>43952</v>
      </c>
      <c r="S2" s="19">
        <f>+Q2</f>
        <v>3500</v>
      </c>
      <c r="T2" s="18">
        <f>+LOOKUP(U2,P2:P1436,A2:A1436)</f>
        <v>44348</v>
      </c>
      <c r="U2" s="20">
        <f>+MAX(P2:P1436)</f>
        <v>4968.6258158567252</v>
      </c>
      <c r="V2" s="21" t="str">
        <f>+IF(A2="","",IF((P2&gt;$Q$2),IF(MAX($P$2:P2)&gt;$Q$2,A2,""),""))</f>
        <v/>
      </c>
      <c r="X2" s="3">
        <f>+H2</f>
        <v>0</v>
      </c>
      <c r="AA2" s="16">
        <f>+W1</f>
        <v>44215</v>
      </c>
      <c r="AB2">
        <v>0</v>
      </c>
      <c r="AC2">
        <v>0</v>
      </c>
      <c r="AD2" s="7" t="str">
        <f>+IF(Y2="","",A2)</f>
        <v/>
      </c>
      <c r="AE2" s="20">
        <f t="shared" ref="AE2:AE65" si="0">+IF(O2&gt;0,O2/1000,"")</f>
        <v>10.350944726745606</v>
      </c>
    </row>
    <row r="3" spans="1:31" x14ac:dyDescent="0.3">
      <c r="A3" s="7">
        <v>43958</v>
      </c>
      <c r="B3" s="3">
        <v>0</v>
      </c>
      <c r="C3" s="3">
        <v>0</v>
      </c>
      <c r="D3" s="4"/>
      <c r="E3" s="3">
        <v>10350.944726745605</v>
      </c>
      <c r="F3" s="3">
        <v>20193</v>
      </c>
      <c r="G3" s="4">
        <v>512.60064015973887</v>
      </c>
      <c r="H3" s="3">
        <v>105</v>
      </c>
      <c r="I3" s="3">
        <v>52</v>
      </c>
      <c r="J3" s="5">
        <v>26.655233288306416</v>
      </c>
      <c r="K3" s="3"/>
      <c r="L3" s="3"/>
      <c r="M3" s="3"/>
      <c r="N3" s="6"/>
      <c r="O3" s="3">
        <v>10423.346102223844</v>
      </c>
      <c r="P3" s="17">
        <f>IF(A3="","",(O3+SUM($J$2:J3)+SUM($N$2:N3)+SUM($L$2:L3))/1000)</f>
        <v>10.579689297493893</v>
      </c>
      <c r="R3" s="18">
        <f>+MAX(A:A)+5</f>
        <v>44353</v>
      </c>
      <c r="S3" s="19">
        <f>+S2</f>
        <v>3500</v>
      </c>
      <c r="V3" s="21" t="str">
        <f>+IF(A3="","",IF((P3&gt;$Q$2),IF(MAX($P$2:P3)&gt;$Q$2,A3,""),""))</f>
        <v/>
      </c>
      <c r="X3" s="3">
        <f>+H3+X2</f>
        <v>105</v>
      </c>
      <c r="Y3" t="str">
        <f>+IF(A3&gt;=$AA$2,H3/1000,"")</f>
        <v/>
      </c>
      <c r="Z3" t="str">
        <f>+IF(SUM($Y$2:Y3)&gt;0,SUM($Y$2:Y3),"")</f>
        <v/>
      </c>
      <c r="AA3" s="16">
        <f>+W1</f>
        <v>44215</v>
      </c>
      <c r="AB3">
        <f>+Q2</f>
        <v>3500</v>
      </c>
      <c r="AC3">
        <v>50</v>
      </c>
      <c r="AD3" s="7" t="str">
        <f t="shared" ref="AD3:AD66" si="1">+IF(Y3="","",A3)</f>
        <v/>
      </c>
      <c r="AE3" s="20">
        <f t="shared" si="0"/>
        <v>10.423346102223844</v>
      </c>
    </row>
    <row r="4" spans="1:31" x14ac:dyDescent="0.3">
      <c r="A4" s="7">
        <v>43959</v>
      </c>
      <c r="B4" s="3">
        <v>0</v>
      </c>
      <c r="C4" s="3">
        <v>0</v>
      </c>
      <c r="D4" s="4"/>
      <c r="E4" s="3">
        <v>10423.346102223844</v>
      </c>
      <c r="F4" s="3">
        <v>20141</v>
      </c>
      <c r="G4" s="4">
        <v>517.51879758819541</v>
      </c>
      <c r="H4" s="3">
        <v>95</v>
      </c>
      <c r="I4" s="3"/>
      <c r="J4" s="5"/>
      <c r="K4" s="3"/>
      <c r="L4" s="3"/>
      <c r="M4" s="3"/>
      <c r="N4" s="6"/>
      <c r="O4" s="3">
        <v>10512.96875</v>
      </c>
      <c r="P4" s="17">
        <f>IF(A4="","",(O4+SUM($J$2:J4)+SUM($N$2:N4)+SUM($L$2:L4))/1000)</f>
        <v>10.669311945270049</v>
      </c>
      <c r="Q4">
        <f>+IF((P2&gt;$Q$2),IF(MAX($P$2:P2)&gt;$Q$2,1,0),0)</f>
        <v>0</v>
      </c>
      <c r="V4" s="21" t="str">
        <f>+IF(A4="","",IF((P4&gt;$Q$2),IF(MAX($P$2:P4)&gt;$Q$2,A4,""),""))</f>
        <v/>
      </c>
      <c r="X4" s="3">
        <f t="shared" ref="X4:X67" si="2">+H4+X3</f>
        <v>200</v>
      </c>
      <c r="Y4" t="str">
        <f t="shared" ref="Y4:Y67" si="3">+IF(A4&gt;=$AA$2,H4/1000,"")</f>
        <v/>
      </c>
      <c r="Z4" t="str">
        <f>+IF(SUM($Y$2:Y4)&gt;0,SUM($Y$2:Y4),"")</f>
        <v/>
      </c>
      <c r="AD4" s="7" t="str">
        <f t="shared" si="1"/>
        <v/>
      </c>
      <c r="AE4" s="20">
        <f t="shared" si="0"/>
        <v>10.512968750000001</v>
      </c>
    </row>
    <row r="5" spans="1:31" x14ac:dyDescent="0.3">
      <c r="A5" s="7">
        <v>43960</v>
      </c>
      <c r="B5" s="3">
        <v>61115.156341552734</v>
      </c>
      <c r="C5" s="3">
        <v>196208</v>
      </c>
      <c r="D5" s="4">
        <v>311.4814703862877</v>
      </c>
      <c r="E5" s="3">
        <v>10512.96875</v>
      </c>
      <c r="F5" s="3">
        <v>20141</v>
      </c>
      <c r="G5" s="4">
        <v>521.96855915793651</v>
      </c>
      <c r="H5" s="3">
        <v>210</v>
      </c>
      <c r="I5" s="3">
        <v>1141</v>
      </c>
      <c r="J5" s="5">
        <v>420.44596197447862</v>
      </c>
      <c r="K5" s="3"/>
      <c r="L5" s="3"/>
      <c r="M5" s="3"/>
      <c r="N5" s="6"/>
      <c r="O5" s="3">
        <v>71405.792352366378</v>
      </c>
      <c r="P5" s="17">
        <f>IF(A5="","",(O5+SUM($J$2:J5)+SUM($N$2:N5)+SUM($L$2:L5))/1000)</f>
        <v>71.982581509610895</v>
      </c>
      <c r="V5" s="21" t="str">
        <f>+IF(A5="","",IF((P5&gt;$Q$2),IF(MAX($P$2:P5)&gt;$Q$2,A5,""),""))</f>
        <v/>
      </c>
      <c r="X5" s="3">
        <f t="shared" si="2"/>
        <v>410</v>
      </c>
      <c r="Y5" t="str">
        <f t="shared" si="3"/>
        <v/>
      </c>
      <c r="Z5" t="str">
        <f>+IF(SUM($Y$2:Y5)&gt;0,SUM($Y$2:Y5),"")</f>
        <v/>
      </c>
      <c r="AD5" s="7" t="str">
        <f t="shared" si="1"/>
        <v/>
      </c>
      <c r="AE5" s="20">
        <f t="shared" si="0"/>
        <v>71.405792352366376</v>
      </c>
    </row>
    <row r="6" spans="1:31" x14ac:dyDescent="0.3">
      <c r="A6" s="7">
        <v>43961</v>
      </c>
      <c r="B6" s="3">
        <v>0</v>
      </c>
      <c r="C6" s="3">
        <v>0</v>
      </c>
      <c r="D6" s="4"/>
      <c r="E6" s="3">
        <v>71405.792352366378</v>
      </c>
      <c r="F6" s="3">
        <v>215208</v>
      </c>
      <c r="G6" s="4">
        <v>331.79896821849735</v>
      </c>
      <c r="H6" s="3">
        <v>697</v>
      </c>
      <c r="I6" s="3">
        <v>550</v>
      </c>
      <c r="J6" s="5">
        <v>159.46074178821817</v>
      </c>
      <c r="K6" s="3"/>
      <c r="L6" s="3"/>
      <c r="M6" s="3"/>
      <c r="N6" s="6"/>
      <c r="O6" s="3">
        <v>71935.746712441221</v>
      </c>
      <c r="P6" s="17">
        <f>IF(A6="","",(O6+SUM($J$2:J6)+SUM($N$2:N6)+SUM($L$2:L6))/1000)</f>
        <v>72.671996611473972</v>
      </c>
      <c r="V6" s="21" t="str">
        <f>+IF(A6="","",IF((P6&gt;$Q$2),IF(MAX($P$2:P6)&gt;$Q$2,A6,""),""))</f>
        <v/>
      </c>
      <c r="X6" s="3">
        <f t="shared" si="2"/>
        <v>1107</v>
      </c>
      <c r="Y6" t="str">
        <f t="shared" si="3"/>
        <v/>
      </c>
      <c r="Z6" t="str">
        <f>+IF(SUM($Y$2:Y6)&gt;0,SUM($Y$2:Y6),"")</f>
        <v/>
      </c>
      <c r="AD6" s="7" t="str">
        <f t="shared" si="1"/>
        <v/>
      </c>
      <c r="AE6" s="20">
        <f t="shared" si="0"/>
        <v>71.935746712441215</v>
      </c>
    </row>
    <row r="7" spans="1:31" x14ac:dyDescent="0.3">
      <c r="A7" s="7">
        <v>43962</v>
      </c>
      <c r="B7" s="3">
        <v>7914.3858642578125</v>
      </c>
      <c r="C7" s="3">
        <v>18010</v>
      </c>
      <c r="D7" s="4">
        <v>439.44396803208286</v>
      </c>
      <c r="E7" s="3">
        <v>71935.746712441221</v>
      </c>
      <c r="F7" s="3">
        <v>214658</v>
      </c>
      <c r="G7" s="4">
        <v>335.11793975738721</v>
      </c>
      <c r="H7" s="3">
        <v>1175</v>
      </c>
      <c r="I7" s="3">
        <v>373</v>
      </c>
      <c r="J7" s="5">
        <v>139.51910587275438</v>
      </c>
      <c r="K7" s="3"/>
      <c r="L7" s="3"/>
      <c r="M7" s="3"/>
      <c r="N7" s="6"/>
      <c r="O7" s="3">
        <v>80885.61347094037</v>
      </c>
      <c r="P7" s="17">
        <f>IF(A7="","",(O7+SUM($J$2:J7)+SUM($N$2:N7)+SUM($L$2:L7))/1000)</f>
        <v>81.761382475845863</v>
      </c>
      <c r="V7" s="21" t="str">
        <f>+IF(A7="","",IF((P7&gt;$Q$2),IF(MAX($P$2:P7)&gt;$Q$2,A7,""),""))</f>
        <v/>
      </c>
      <c r="X7" s="3">
        <f t="shared" si="2"/>
        <v>2282</v>
      </c>
      <c r="Y7" t="str">
        <f t="shared" si="3"/>
        <v/>
      </c>
      <c r="Z7" t="str">
        <f>+IF(SUM($Y$2:Y7)&gt;0,SUM($Y$2:Y7),"")</f>
        <v/>
      </c>
      <c r="AD7" s="7" t="str">
        <f t="shared" si="1"/>
        <v/>
      </c>
      <c r="AE7" s="20">
        <f t="shared" si="0"/>
        <v>80.88561347094037</v>
      </c>
    </row>
    <row r="8" spans="1:31" x14ac:dyDescent="0.3">
      <c r="A8" s="7">
        <v>43963</v>
      </c>
      <c r="B8" s="3">
        <v>0</v>
      </c>
      <c r="C8" s="3">
        <v>0</v>
      </c>
      <c r="D8" s="4"/>
      <c r="E8" s="3">
        <v>80885.61347094037</v>
      </c>
      <c r="F8" s="3">
        <v>232295</v>
      </c>
      <c r="G8" s="4">
        <v>348.20212863359251</v>
      </c>
      <c r="H8" s="3">
        <v>1272</v>
      </c>
      <c r="I8" s="3">
        <v>550</v>
      </c>
      <c r="J8" s="5">
        <v>190.83150502481104</v>
      </c>
      <c r="K8" s="3"/>
      <c r="L8" s="3"/>
      <c r="M8" s="3"/>
      <c r="N8" s="6"/>
      <c r="O8" s="3">
        <v>81966.781965691349</v>
      </c>
      <c r="P8" s="17">
        <f>IF(A8="","",(O8+SUM($J$2:J8)+SUM($N$2:N8)+SUM($L$2:L8))/1000)</f>
        <v>83.033382475621664</v>
      </c>
      <c r="V8" s="21" t="str">
        <f>+IF(A8="","",IF((P8&gt;$Q$2),IF(MAX($P$2:P8)&gt;$Q$2,A8,""),""))</f>
        <v/>
      </c>
      <c r="X8" s="3">
        <f t="shared" si="2"/>
        <v>3554</v>
      </c>
      <c r="Y8" t="str">
        <f t="shared" si="3"/>
        <v/>
      </c>
      <c r="Z8" t="str">
        <f>+IF(SUM($Y$2:Y8)&gt;0,SUM($Y$2:Y8),"")</f>
        <v/>
      </c>
      <c r="AD8" s="7" t="str">
        <f t="shared" si="1"/>
        <v/>
      </c>
      <c r="AE8" s="20">
        <f t="shared" si="0"/>
        <v>81.966781965691354</v>
      </c>
    </row>
    <row r="9" spans="1:31" x14ac:dyDescent="0.3">
      <c r="A9" s="7">
        <v>43964</v>
      </c>
      <c r="B9" s="3">
        <v>0</v>
      </c>
      <c r="C9" s="3">
        <v>0</v>
      </c>
      <c r="D9" s="4"/>
      <c r="E9" s="3">
        <v>81966.781965691349</v>
      </c>
      <c r="F9" s="3">
        <v>231745</v>
      </c>
      <c r="G9" s="4">
        <v>353.69385300952058</v>
      </c>
      <c r="H9" s="3">
        <v>1343</v>
      </c>
      <c r="I9" s="3">
        <v>216</v>
      </c>
      <c r="J9" s="5">
        <v>78.025578758836446</v>
      </c>
      <c r="K9" s="3"/>
      <c r="L9" s="3"/>
      <c r="M9" s="3"/>
      <c r="N9" s="6"/>
      <c r="O9" s="3">
        <v>83209.001690996432</v>
      </c>
      <c r="P9" s="17">
        <f>IF(A9="","",(O9+SUM($J$2:J9)+SUM($N$2:N9)+SUM($L$2:L9))/1000)</f>
        <v>84.353627779685581</v>
      </c>
      <c r="V9" s="21" t="str">
        <f>+IF(A9="","",IF((P9&gt;$Q$2),IF(MAX($P$2:P9)&gt;$Q$2,A9,""),""))</f>
        <v/>
      </c>
      <c r="X9" s="3">
        <f t="shared" si="2"/>
        <v>4897</v>
      </c>
      <c r="Y9" t="str">
        <f t="shared" si="3"/>
        <v/>
      </c>
      <c r="Z9" t="str">
        <f>+IF(SUM($Y$2:Y9)&gt;0,SUM($Y$2:Y9),"")</f>
        <v/>
      </c>
      <c r="AD9" s="7" t="str">
        <f t="shared" si="1"/>
        <v/>
      </c>
      <c r="AE9" s="20">
        <f t="shared" si="0"/>
        <v>83.209001690996431</v>
      </c>
    </row>
    <row r="10" spans="1:31" x14ac:dyDescent="0.3">
      <c r="A10" s="7">
        <v>43965</v>
      </c>
      <c r="B10" s="3">
        <v>7836.288818359375</v>
      </c>
      <c r="C10" s="3">
        <v>33483</v>
      </c>
      <c r="D10" s="4">
        <v>234.03783467309904</v>
      </c>
      <c r="E10" s="3">
        <v>83209.001690996432</v>
      </c>
      <c r="F10" s="3">
        <v>231529</v>
      </c>
      <c r="G10" s="4">
        <v>359.38911190821204</v>
      </c>
      <c r="H10" s="3">
        <v>1110</v>
      </c>
      <c r="I10" s="3"/>
      <c r="J10" s="5"/>
      <c r="K10" s="3"/>
      <c r="L10" s="3"/>
      <c r="M10" s="3"/>
      <c r="N10" s="6"/>
      <c r="O10" s="3">
        <v>92138.818826062066</v>
      </c>
      <c r="P10" s="17">
        <f>IF(A10="","",(O10+SUM($J$2:J10)+SUM($N$2:N10)+SUM($L$2:L10))/1000)</f>
        <v>93.283444914751215</v>
      </c>
      <c r="V10" s="21" t="str">
        <f>+IF(A10="","",IF((P10&gt;$Q$2),IF(MAX($P$2:P10)&gt;$Q$2,A10,""),""))</f>
        <v/>
      </c>
      <c r="X10" s="3">
        <f t="shared" si="2"/>
        <v>6007</v>
      </c>
      <c r="Y10" t="str">
        <f t="shared" si="3"/>
        <v/>
      </c>
      <c r="Z10" t="str">
        <f>+IF(SUM($Y$2:Y10)&gt;0,SUM($Y$2:Y10),"")</f>
        <v/>
      </c>
      <c r="AD10" s="7" t="str">
        <f t="shared" si="1"/>
        <v/>
      </c>
      <c r="AE10" s="20">
        <f t="shared" si="0"/>
        <v>92.138818826062064</v>
      </c>
    </row>
    <row r="11" spans="1:31" x14ac:dyDescent="0.3">
      <c r="A11" s="7">
        <v>43966</v>
      </c>
      <c r="B11" s="3">
        <v>0</v>
      </c>
      <c r="C11" s="3">
        <v>0</v>
      </c>
      <c r="D11" s="4"/>
      <c r="E11" s="3">
        <v>92138.818826062066</v>
      </c>
      <c r="F11" s="3">
        <v>265012</v>
      </c>
      <c r="G11" s="4">
        <v>347.67791204195311</v>
      </c>
      <c r="H11" s="3">
        <v>837</v>
      </c>
      <c r="I11" s="3"/>
      <c r="J11" s="5"/>
      <c r="K11" s="3"/>
      <c r="L11" s="3"/>
      <c r="M11" s="3"/>
      <c r="N11" s="6"/>
      <c r="O11" s="3">
        <v>92963.47921452242</v>
      </c>
      <c r="P11" s="17">
        <f>IF(A11="","",(O11+SUM($J$2:J11)+SUM($N$2:N11)+SUM($L$2:L11))/1000)</f>
        <v>94.108105303211573</v>
      </c>
      <c r="V11" s="21" t="str">
        <f>+IF(A11="","",IF((P11&gt;$Q$2),IF(MAX($P$2:P11)&gt;$Q$2,A11,""),""))</f>
        <v/>
      </c>
      <c r="X11" s="3">
        <f t="shared" si="2"/>
        <v>6844</v>
      </c>
      <c r="Y11" t="str">
        <f t="shared" si="3"/>
        <v/>
      </c>
      <c r="Z11" t="str">
        <f>+IF(SUM($Y$2:Y11)&gt;0,SUM($Y$2:Y11),"")</f>
        <v/>
      </c>
      <c r="AD11" s="7" t="str">
        <f t="shared" si="1"/>
        <v/>
      </c>
      <c r="AE11" s="20">
        <f t="shared" si="0"/>
        <v>92.963479214522422</v>
      </c>
    </row>
    <row r="12" spans="1:31" x14ac:dyDescent="0.3">
      <c r="A12" s="7">
        <v>43967</v>
      </c>
      <c r="B12" s="3">
        <v>44125.888854980469</v>
      </c>
      <c r="C12" s="3">
        <v>101666</v>
      </c>
      <c r="D12" s="4">
        <v>434.02798236362668</v>
      </c>
      <c r="E12" s="3">
        <v>92963.47921452242</v>
      </c>
      <c r="F12" s="3">
        <v>265012</v>
      </c>
      <c r="G12" s="4">
        <v>350.78969712512043</v>
      </c>
      <c r="H12" s="3">
        <v>1023</v>
      </c>
      <c r="I12" s="3"/>
      <c r="J12" s="5"/>
      <c r="K12" s="3"/>
      <c r="L12" s="3"/>
      <c r="M12" s="3"/>
      <c r="N12" s="6"/>
      <c r="O12" s="3">
        <v>138097.76430905692</v>
      </c>
      <c r="P12" s="17">
        <f>IF(A12="","",(O12+SUM($J$2:J12)+SUM($N$2:N12)+SUM($L$2:L12))/1000)</f>
        <v>139.24239039774605</v>
      </c>
      <c r="V12" s="21" t="str">
        <f>+IF(A12="","",IF((P12&gt;$Q$2),IF(MAX($P$2:P12)&gt;$Q$2,A12,""),""))</f>
        <v/>
      </c>
      <c r="X12" s="3">
        <f t="shared" si="2"/>
        <v>7867</v>
      </c>
      <c r="Y12" t="str">
        <f t="shared" si="3"/>
        <v/>
      </c>
      <c r="Z12" t="str">
        <f>+IF(SUM($Y$2:Y12)&gt;0,SUM($Y$2:Y12),"")</f>
        <v/>
      </c>
      <c r="AD12" s="7" t="str">
        <f t="shared" si="1"/>
        <v/>
      </c>
      <c r="AE12" s="20">
        <f t="shared" si="0"/>
        <v>138.09776430905691</v>
      </c>
    </row>
    <row r="13" spans="1:31" x14ac:dyDescent="0.3">
      <c r="A13" s="7">
        <v>43968</v>
      </c>
      <c r="B13" s="3">
        <v>0</v>
      </c>
      <c r="C13" s="3">
        <v>0</v>
      </c>
      <c r="D13" s="4"/>
      <c r="E13" s="3">
        <v>138097.76430905692</v>
      </c>
      <c r="F13" s="3">
        <v>366678</v>
      </c>
      <c r="G13" s="4">
        <v>376.61862535809871</v>
      </c>
      <c r="H13" s="3">
        <v>1885</v>
      </c>
      <c r="I13" s="3">
        <v>756</v>
      </c>
      <c r="J13" s="5">
        <v>304.44576915903116</v>
      </c>
      <c r="K13" s="3"/>
      <c r="L13" s="3"/>
      <c r="M13" s="3"/>
      <c r="N13" s="6"/>
      <c r="O13" s="3">
        <v>139660.8279946562</v>
      </c>
      <c r="P13" s="17">
        <f>IF(A13="","",(O13+SUM($J$2:J13)+SUM($N$2:N13)+SUM($L$2:L13))/1000)</f>
        <v>141.10989985250438</v>
      </c>
      <c r="V13" s="21" t="str">
        <f>+IF(A13="","",IF((P13&gt;$Q$2),IF(MAX($P$2:P13)&gt;$Q$2,A13,""),""))</f>
        <v/>
      </c>
      <c r="X13" s="3">
        <f t="shared" si="2"/>
        <v>9752</v>
      </c>
      <c r="Y13" t="str">
        <f t="shared" si="3"/>
        <v/>
      </c>
      <c r="Z13" t="str">
        <f>+IF(SUM($Y$2:Y13)&gt;0,SUM($Y$2:Y13),"")</f>
        <v/>
      </c>
      <c r="AD13" s="7" t="str">
        <f t="shared" si="1"/>
        <v/>
      </c>
      <c r="AE13" s="20">
        <f t="shared" si="0"/>
        <v>139.66082799465619</v>
      </c>
    </row>
    <row r="14" spans="1:31" x14ac:dyDescent="0.3">
      <c r="A14" s="7">
        <v>43969</v>
      </c>
      <c r="B14" s="3">
        <v>15771.83447265625</v>
      </c>
      <c r="C14" s="3">
        <v>101666</v>
      </c>
      <c r="D14" s="4">
        <v>155.13381536262122</v>
      </c>
      <c r="E14" s="3">
        <v>139660.8279946562</v>
      </c>
      <c r="F14" s="3">
        <v>365922</v>
      </c>
      <c r="G14" s="4">
        <v>381.66830088012256</v>
      </c>
      <c r="H14" s="3">
        <v>1178</v>
      </c>
      <c r="I14" s="3"/>
      <c r="J14" s="5"/>
      <c r="K14" s="3"/>
      <c r="L14" s="3"/>
      <c r="M14" s="3"/>
      <c r="N14" s="6"/>
      <c r="O14" s="3">
        <v>156597.75537109375</v>
      </c>
      <c r="P14" s="17">
        <f>IF(A14="","",(O14+SUM($J$2:J14)+SUM($N$2:N14)+SUM($L$2:L14))/1000)</f>
        <v>158.04682722894194</v>
      </c>
      <c r="V14" s="21" t="str">
        <f>+IF(A14="","",IF((P14&gt;$Q$2),IF(MAX($P$2:P14)&gt;$Q$2,A14,""),""))</f>
        <v/>
      </c>
      <c r="X14" s="3">
        <f t="shared" si="2"/>
        <v>10930</v>
      </c>
      <c r="Y14" t="str">
        <f t="shared" si="3"/>
        <v/>
      </c>
      <c r="Z14" t="str">
        <f>+IF(SUM($Y$2:Y14)&gt;0,SUM($Y$2:Y14),"")</f>
        <v/>
      </c>
      <c r="AD14" s="7" t="str">
        <f t="shared" si="1"/>
        <v/>
      </c>
      <c r="AE14" s="20">
        <f t="shared" si="0"/>
        <v>156.59775537109374</v>
      </c>
    </row>
    <row r="15" spans="1:31" x14ac:dyDescent="0.3">
      <c r="A15" s="7">
        <v>43970</v>
      </c>
      <c r="B15" s="3">
        <v>5902.7399291992188</v>
      </c>
      <c r="C15" s="3">
        <v>23148</v>
      </c>
      <c r="D15" s="4">
        <v>254.99999694138668</v>
      </c>
      <c r="E15" s="3">
        <v>156597.75537109375</v>
      </c>
      <c r="F15" s="3">
        <v>467588</v>
      </c>
      <c r="G15" s="4">
        <v>334.90541966665899</v>
      </c>
      <c r="H15" s="3">
        <v>2028</v>
      </c>
      <c r="I15" s="3">
        <v>1089</v>
      </c>
      <c r="J15" s="5">
        <v>332.96634496774089</v>
      </c>
      <c r="K15" s="3"/>
      <c r="L15" s="3"/>
      <c r="M15" s="3"/>
      <c r="N15" s="6"/>
      <c r="O15" s="3">
        <v>164180.69877560635</v>
      </c>
      <c r="P15" s="17">
        <f>IF(A15="","",(O15+SUM($J$2:J15)+SUM($N$2:N15)+SUM($L$2:L15))/1000)</f>
        <v>165.96273697842227</v>
      </c>
      <c r="V15" s="21" t="str">
        <f>+IF(A15="","",IF((P15&gt;$Q$2),IF(MAX($P$2:P15)&gt;$Q$2,A15,""),""))</f>
        <v/>
      </c>
      <c r="X15" s="3">
        <f t="shared" si="2"/>
        <v>12958</v>
      </c>
      <c r="Y15" t="str">
        <f t="shared" si="3"/>
        <v/>
      </c>
      <c r="Z15" t="str">
        <f>+IF(SUM($Y$2:Y15)&gt;0,SUM($Y$2:Y15),"")</f>
        <v/>
      </c>
      <c r="AD15" s="7" t="str">
        <f t="shared" si="1"/>
        <v/>
      </c>
      <c r="AE15" s="20">
        <f t="shared" si="0"/>
        <v>164.18069877560634</v>
      </c>
    </row>
    <row r="16" spans="1:31" x14ac:dyDescent="0.3">
      <c r="A16" s="7">
        <v>43971</v>
      </c>
      <c r="B16" s="3">
        <v>0</v>
      </c>
      <c r="C16" s="3">
        <v>0</v>
      </c>
      <c r="D16" s="4"/>
      <c r="E16" s="3">
        <v>164180.69877560635</v>
      </c>
      <c r="F16" s="3">
        <v>489647</v>
      </c>
      <c r="G16" s="4">
        <v>335.30420644996565</v>
      </c>
      <c r="H16" s="3">
        <v>2792</v>
      </c>
      <c r="I16" s="3">
        <v>326</v>
      </c>
      <c r="J16" s="5">
        <v>137.29119006714612</v>
      </c>
      <c r="K16" s="3"/>
      <c r="L16" s="3"/>
      <c r="M16" s="3"/>
      <c r="N16" s="6"/>
      <c r="O16" s="3">
        <v>166811.2377967152</v>
      </c>
      <c r="P16" s="17">
        <f>IF(A16="","",(O16+SUM($J$2:J16)+SUM($N$2:N16)+SUM($L$2:L16))/1000)</f>
        <v>168.73056718959825</v>
      </c>
      <c r="V16" s="21" t="str">
        <f>+IF(A16="","",IF((P16&gt;$Q$2),IF(MAX($P$2:P16)&gt;$Q$2,A16,""),""))</f>
        <v/>
      </c>
      <c r="X16" s="3">
        <f t="shared" si="2"/>
        <v>15750</v>
      </c>
      <c r="Y16" t="str">
        <f t="shared" si="3"/>
        <v/>
      </c>
      <c r="Z16" t="str">
        <f>+IF(SUM($Y$2:Y16)&gt;0,SUM($Y$2:Y16),"")</f>
        <v/>
      </c>
      <c r="AD16" s="7" t="str">
        <f t="shared" si="1"/>
        <v/>
      </c>
      <c r="AE16" s="20">
        <f t="shared" si="0"/>
        <v>166.8112377967152</v>
      </c>
    </row>
    <row r="17" spans="1:31" x14ac:dyDescent="0.3">
      <c r="A17" s="7">
        <v>43972</v>
      </c>
      <c r="B17" s="3">
        <v>0</v>
      </c>
      <c r="C17" s="3">
        <v>0</v>
      </c>
      <c r="D17" s="4"/>
      <c r="E17" s="3">
        <v>166811.2377967152</v>
      </c>
      <c r="F17" s="3">
        <v>489321</v>
      </c>
      <c r="G17" s="4">
        <v>340.90349238376285</v>
      </c>
      <c r="H17" s="3">
        <v>2585</v>
      </c>
      <c r="I17" s="3">
        <v>284</v>
      </c>
      <c r="J17" s="5">
        <v>120.59211301981809</v>
      </c>
      <c r="K17" s="3"/>
      <c r="L17" s="3"/>
      <c r="M17" s="3"/>
      <c r="N17" s="6"/>
      <c r="O17" s="3">
        <v>169257.30517578125</v>
      </c>
      <c r="P17" s="17">
        <f>IF(A17="","",(O17+SUM($J$2:J17)+SUM($N$2:N17)+SUM($L$2:L17))/1000)</f>
        <v>171.29722668168415</v>
      </c>
      <c r="V17" s="21" t="str">
        <f>+IF(A17="","",IF((P17&gt;$Q$2),IF(MAX($P$2:P17)&gt;$Q$2,A17,""),""))</f>
        <v/>
      </c>
      <c r="X17" s="3">
        <f t="shared" si="2"/>
        <v>18335</v>
      </c>
      <c r="Y17" t="str">
        <f t="shared" si="3"/>
        <v/>
      </c>
      <c r="Z17" t="str">
        <f>+IF(SUM($Y$2:Y17)&gt;0,SUM($Y$2:Y17),"")</f>
        <v/>
      </c>
      <c r="AD17" s="7" t="str">
        <f t="shared" si="1"/>
        <v/>
      </c>
      <c r="AE17" s="20">
        <f t="shared" si="0"/>
        <v>169.25730517578126</v>
      </c>
    </row>
    <row r="18" spans="1:31" x14ac:dyDescent="0.3">
      <c r="A18" s="7">
        <v>43973</v>
      </c>
      <c r="B18" s="3">
        <v>19489.25927734375</v>
      </c>
      <c r="C18" s="3">
        <v>97726</v>
      </c>
      <c r="D18" s="4">
        <v>199.42757584822616</v>
      </c>
      <c r="E18" s="3">
        <v>169257.30517578125</v>
      </c>
      <c r="F18" s="3">
        <v>489037</v>
      </c>
      <c r="G18" s="4">
        <v>346.10327066414453</v>
      </c>
      <c r="H18" s="3">
        <v>2226</v>
      </c>
      <c r="I18" s="3">
        <v>336</v>
      </c>
      <c r="J18" s="5">
        <v>130.75931714125619</v>
      </c>
      <c r="K18" s="3"/>
      <c r="L18" s="3"/>
      <c r="M18" s="3"/>
      <c r="N18" s="6"/>
      <c r="O18" s="3">
        <v>190817.57874357334</v>
      </c>
      <c r="P18" s="17">
        <f>IF(A18="","",(O18+SUM($J$2:J18)+SUM($N$2:N18)+SUM($L$2:L18))/1000)</f>
        <v>192.9882595666175</v>
      </c>
      <c r="V18" s="21" t="str">
        <f>+IF(A18="","",IF((P18&gt;$Q$2),IF(MAX($P$2:P18)&gt;$Q$2,A18,""),""))</f>
        <v/>
      </c>
      <c r="X18" s="3">
        <f t="shared" si="2"/>
        <v>20561</v>
      </c>
      <c r="Y18" t="str">
        <f t="shared" si="3"/>
        <v/>
      </c>
      <c r="Z18" t="str">
        <f>+IF(SUM($Y$2:Y18)&gt;0,SUM($Y$2:Y18),"")</f>
        <v/>
      </c>
      <c r="AD18" s="7" t="str">
        <f t="shared" si="1"/>
        <v/>
      </c>
      <c r="AE18" s="20">
        <f t="shared" si="0"/>
        <v>190.81757874357334</v>
      </c>
    </row>
    <row r="19" spans="1:31" x14ac:dyDescent="0.3">
      <c r="A19" s="7">
        <v>43974</v>
      </c>
      <c r="B19" s="3">
        <v>15315.50537109375</v>
      </c>
      <c r="C19" s="3">
        <v>101666</v>
      </c>
      <c r="D19" s="4">
        <v>150.64530296356452</v>
      </c>
      <c r="E19" s="3">
        <v>190817.57874357334</v>
      </c>
      <c r="F19" s="3">
        <v>586427</v>
      </c>
      <c r="G19" s="4">
        <v>325.39016577267643</v>
      </c>
      <c r="H19" s="3">
        <v>1717</v>
      </c>
      <c r="I19" s="3"/>
      <c r="J19" s="5"/>
      <c r="K19" s="3"/>
      <c r="L19" s="3"/>
      <c r="M19" s="3"/>
      <c r="N19" s="6"/>
      <c r="O19" s="3">
        <v>207810.5747162512</v>
      </c>
      <c r="P19" s="17">
        <f>IF(A19="","",(O19+SUM($J$2:J19)+SUM($N$2:N19)+SUM($L$2:L19))/1000)</f>
        <v>209.98125553929535</v>
      </c>
      <c r="V19" s="21" t="str">
        <f>+IF(A19="","",IF((P19&gt;$Q$2),IF(MAX($P$2:P19)&gt;$Q$2,A19,""),""))</f>
        <v/>
      </c>
      <c r="X19" s="3">
        <f t="shared" si="2"/>
        <v>22278</v>
      </c>
      <c r="Y19" t="str">
        <f t="shared" si="3"/>
        <v/>
      </c>
      <c r="Z19" t="str">
        <f>+IF(SUM($Y$2:Y19)&gt;0,SUM($Y$2:Y19),"")</f>
        <v/>
      </c>
      <c r="AD19" s="7" t="str">
        <f t="shared" si="1"/>
        <v/>
      </c>
      <c r="AE19" s="20">
        <f t="shared" si="0"/>
        <v>207.81057471625121</v>
      </c>
    </row>
    <row r="20" spans="1:31" x14ac:dyDescent="0.3">
      <c r="A20" s="7">
        <v>43975</v>
      </c>
      <c r="B20" s="3">
        <v>0</v>
      </c>
      <c r="C20" s="3">
        <v>0</v>
      </c>
      <c r="D20" s="4"/>
      <c r="E20" s="3">
        <v>207810.5747162512</v>
      </c>
      <c r="F20" s="3">
        <v>688093</v>
      </c>
      <c r="G20" s="4">
        <v>302.00942999892635</v>
      </c>
      <c r="H20" s="3">
        <v>2669</v>
      </c>
      <c r="I20" s="3"/>
      <c r="J20" s="5"/>
      <c r="K20" s="3"/>
      <c r="L20" s="3"/>
      <c r="M20" s="3"/>
      <c r="N20" s="6"/>
      <c r="O20" s="3">
        <v>210427.21627279173</v>
      </c>
      <c r="P20" s="17">
        <f>IF(A20="","",(O20+SUM($J$2:J20)+SUM($N$2:N20)+SUM($L$2:L20))/1000)</f>
        <v>212.59789709583589</v>
      </c>
      <c r="V20" s="21" t="str">
        <f>+IF(A20="","",IF((P20&gt;$Q$2),IF(MAX($P$2:P20)&gt;$Q$2,A20,""),""))</f>
        <v/>
      </c>
      <c r="X20" s="3">
        <f t="shared" si="2"/>
        <v>24947</v>
      </c>
      <c r="Y20" t="str">
        <f t="shared" si="3"/>
        <v/>
      </c>
      <c r="Z20" t="str">
        <f>+IF(SUM($Y$2:Y20)&gt;0,SUM($Y$2:Y20),"")</f>
        <v/>
      </c>
      <c r="AD20" s="7" t="str">
        <f t="shared" si="1"/>
        <v/>
      </c>
      <c r="AE20" s="20">
        <f t="shared" si="0"/>
        <v>210.42721627279172</v>
      </c>
    </row>
    <row r="21" spans="1:31" x14ac:dyDescent="0.3">
      <c r="A21" s="7">
        <v>43976</v>
      </c>
      <c r="B21" s="3">
        <v>0</v>
      </c>
      <c r="C21" s="3">
        <v>0</v>
      </c>
      <c r="D21" s="4"/>
      <c r="E21" s="3">
        <v>210427.21627279173</v>
      </c>
      <c r="F21" s="3">
        <v>688093</v>
      </c>
      <c r="G21" s="4">
        <v>305.81217404157832</v>
      </c>
      <c r="H21" s="3">
        <v>4316</v>
      </c>
      <c r="I21" s="3">
        <v>463</v>
      </c>
      <c r="J21" s="5">
        <v>182.28803696876537</v>
      </c>
      <c r="K21" s="3"/>
      <c r="L21" s="3"/>
      <c r="M21" s="3"/>
      <c r="N21" s="6"/>
      <c r="O21" s="3">
        <v>214494.98489750293</v>
      </c>
      <c r="P21" s="17">
        <f>IF(A21="","",(O21+SUM($J$2:J21)+SUM($N$2:N21)+SUM($L$2:L21))/1000)</f>
        <v>216.84795375751585</v>
      </c>
      <c r="V21" s="21" t="str">
        <f>+IF(A21="","",IF((P21&gt;$Q$2),IF(MAX($P$2:P21)&gt;$Q$2,A21,""),""))</f>
        <v/>
      </c>
      <c r="X21" s="3">
        <f t="shared" si="2"/>
        <v>29263</v>
      </c>
      <c r="Y21" t="str">
        <f t="shared" si="3"/>
        <v/>
      </c>
      <c r="Z21" t="str">
        <f>+IF(SUM($Y$2:Y21)&gt;0,SUM($Y$2:Y21),"")</f>
        <v/>
      </c>
      <c r="AD21" s="7" t="str">
        <f t="shared" si="1"/>
        <v/>
      </c>
      <c r="AE21" s="20">
        <f t="shared" si="0"/>
        <v>214.49498489750292</v>
      </c>
    </row>
    <row r="22" spans="1:31" x14ac:dyDescent="0.3">
      <c r="A22" s="7">
        <v>43977</v>
      </c>
      <c r="B22" s="3">
        <v>0</v>
      </c>
      <c r="C22" s="3">
        <v>0</v>
      </c>
      <c r="D22" s="4"/>
      <c r="E22" s="3">
        <v>214494.98489750293</v>
      </c>
      <c r="F22" s="3">
        <v>687630</v>
      </c>
      <c r="G22" s="4">
        <v>311.93372147448912</v>
      </c>
      <c r="H22" s="3">
        <v>3622</v>
      </c>
      <c r="I22" s="3">
        <v>95</v>
      </c>
      <c r="J22" s="5">
        <v>36.63691116157181</v>
      </c>
      <c r="K22" s="3"/>
      <c r="L22" s="3"/>
      <c r="M22" s="3"/>
      <c r="N22" s="6"/>
      <c r="O22" s="3">
        <v>218023.23482981062</v>
      </c>
      <c r="P22" s="17">
        <f>IF(A22="","",(O22+SUM($J$2:J22)+SUM($N$2:N22)+SUM($L$2:L22))/1000)</f>
        <v>220.41284060098511</v>
      </c>
      <c r="V22" s="21" t="str">
        <f>+IF(A22="","",IF((P22&gt;$Q$2),IF(MAX($P$2:P22)&gt;$Q$2,A22,""),""))</f>
        <v/>
      </c>
      <c r="X22" s="3">
        <f t="shared" si="2"/>
        <v>32885</v>
      </c>
      <c r="Y22" t="str">
        <f t="shared" si="3"/>
        <v/>
      </c>
      <c r="Z22" t="str">
        <f>+IF(SUM($Y$2:Y22)&gt;0,SUM($Y$2:Y22),"")</f>
        <v/>
      </c>
      <c r="AD22" s="7" t="str">
        <f t="shared" si="1"/>
        <v/>
      </c>
      <c r="AE22" s="20">
        <f t="shared" si="0"/>
        <v>218.02323482981063</v>
      </c>
    </row>
    <row r="23" spans="1:31" x14ac:dyDescent="0.3">
      <c r="A23" s="7">
        <v>43978</v>
      </c>
      <c r="B23" s="3">
        <v>0</v>
      </c>
      <c r="C23" s="3">
        <v>0</v>
      </c>
      <c r="D23" s="4"/>
      <c r="E23" s="3">
        <v>218023.23482981062</v>
      </c>
      <c r="F23" s="3">
        <v>687535</v>
      </c>
      <c r="G23" s="4">
        <v>317.10856149841186</v>
      </c>
      <c r="H23" s="3">
        <v>4139</v>
      </c>
      <c r="I23" s="3">
        <v>74</v>
      </c>
      <c r="J23" s="5">
        <v>29.373841849234609</v>
      </c>
      <c r="K23" s="3"/>
      <c r="L23" s="3"/>
      <c r="M23" s="3"/>
      <c r="N23" s="6"/>
      <c r="O23" s="3">
        <v>222066.46482083126</v>
      </c>
      <c r="P23" s="17">
        <f>IF(A23="","",(O23+SUM($J$2:J23)+SUM($N$2:N23)+SUM($L$2:L23))/1000)</f>
        <v>224.48544443385498</v>
      </c>
      <c r="V23" s="21" t="str">
        <f>+IF(A23="","",IF((P23&gt;$Q$2),IF(MAX($P$2:P23)&gt;$Q$2,A23,""),""))</f>
        <v/>
      </c>
      <c r="X23" s="3">
        <f t="shared" si="2"/>
        <v>37024</v>
      </c>
      <c r="Y23" t="str">
        <f t="shared" si="3"/>
        <v/>
      </c>
      <c r="Z23" t="str">
        <f>+IF(SUM($Y$2:Y23)&gt;0,SUM($Y$2:Y23),"")</f>
        <v/>
      </c>
      <c r="AD23" s="7" t="str">
        <f t="shared" si="1"/>
        <v/>
      </c>
      <c r="AE23" s="20">
        <f t="shared" si="0"/>
        <v>222.06646482083127</v>
      </c>
    </row>
    <row r="24" spans="1:31" x14ac:dyDescent="0.3">
      <c r="A24" s="7">
        <v>43979</v>
      </c>
      <c r="B24" s="3">
        <v>0</v>
      </c>
      <c r="C24" s="3">
        <v>0</v>
      </c>
      <c r="D24" s="4"/>
      <c r="E24" s="3">
        <v>222066.46482083126</v>
      </c>
      <c r="F24" s="3">
        <v>687461</v>
      </c>
      <c r="G24" s="4">
        <v>323.02409128784217</v>
      </c>
      <c r="H24" s="3">
        <v>4373</v>
      </c>
      <c r="I24" s="3">
        <v>79</v>
      </c>
      <c r="J24" s="5">
        <v>32.923776490270164</v>
      </c>
      <c r="K24" s="3"/>
      <c r="L24" s="3"/>
      <c r="M24" s="3"/>
      <c r="N24" s="6"/>
      <c r="O24" s="3">
        <v>226333.63544952686</v>
      </c>
      <c r="P24" s="17">
        <f>IF(A24="","",(O24+SUM($J$2:J24)+SUM($N$2:N24)+SUM($L$2:L24))/1000)</f>
        <v>228.78553883904084</v>
      </c>
      <c r="V24" s="21" t="str">
        <f>+IF(A24="","",IF((P24&gt;$Q$2),IF(MAX($P$2:P24)&gt;$Q$2,A24,""),""))</f>
        <v/>
      </c>
      <c r="X24" s="3">
        <f t="shared" si="2"/>
        <v>41397</v>
      </c>
      <c r="Y24" t="str">
        <f t="shared" si="3"/>
        <v/>
      </c>
      <c r="Z24" t="str">
        <f>+IF(SUM($Y$2:Y24)&gt;0,SUM($Y$2:Y24),"")</f>
        <v/>
      </c>
      <c r="AD24" s="7" t="str">
        <f t="shared" si="1"/>
        <v/>
      </c>
      <c r="AE24" s="20">
        <f t="shared" si="0"/>
        <v>226.33363544952687</v>
      </c>
    </row>
    <row r="25" spans="1:31" x14ac:dyDescent="0.3">
      <c r="A25" s="7">
        <v>43980</v>
      </c>
      <c r="B25" s="3">
        <v>0</v>
      </c>
      <c r="C25" s="3">
        <v>0</v>
      </c>
      <c r="D25" s="4"/>
      <c r="E25" s="3">
        <v>226333.63544952686</v>
      </c>
      <c r="F25" s="3">
        <v>687382</v>
      </c>
      <c r="G25" s="4">
        <v>329.26907520058256</v>
      </c>
      <c r="H25" s="3">
        <v>4915</v>
      </c>
      <c r="I25" s="3">
        <v>81</v>
      </c>
      <c r="J25" s="5">
        <v>34.144514811679947</v>
      </c>
      <c r="K25" s="3"/>
      <c r="L25" s="3"/>
      <c r="M25" s="3"/>
      <c r="N25" s="6"/>
      <c r="O25" s="3">
        <v>231095.56651377043</v>
      </c>
      <c r="P25" s="17">
        <f>IF(A25="","",(O25+SUM($J$2:J25)+SUM($N$2:N25)+SUM($L$2:L25))/1000)</f>
        <v>233.58161441809608</v>
      </c>
      <c r="V25" s="21" t="str">
        <f>+IF(A25="","",IF((P25&gt;$Q$2),IF(MAX($P$2:P25)&gt;$Q$2,A25,""),""))</f>
        <v/>
      </c>
      <c r="X25" s="3">
        <f t="shared" si="2"/>
        <v>46312</v>
      </c>
      <c r="Y25" t="str">
        <f t="shared" si="3"/>
        <v/>
      </c>
      <c r="Z25" t="str">
        <f>+IF(SUM($Y$2:Y25)&gt;0,SUM($Y$2:Y25),"")</f>
        <v/>
      </c>
      <c r="AD25" s="7" t="str">
        <f t="shared" si="1"/>
        <v/>
      </c>
      <c r="AE25" s="20">
        <f t="shared" si="0"/>
        <v>231.09556651377042</v>
      </c>
    </row>
    <row r="26" spans="1:31" x14ac:dyDescent="0.3">
      <c r="A26" s="7">
        <v>43981</v>
      </c>
      <c r="B26" s="3">
        <v>57528.716827392578</v>
      </c>
      <c r="C26" s="3">
        <v>134896</v>
      </c>
      <c r="D26" s="4">
        <v>426.46718084593005</v>
      </c>
      <c r="E26" s="3">
        <v>231095.56651377043</v>
      </c>
      <c r="F26" s="3">
        <v>687301</v>
      </c>
      <c r="G26" s="4">
        <v>336.23633097255851</v>
      </c>
      <c r="H26" s="3">
        <v>3047</v>
      </c>
      <c r="I26" s="3">
        <v>160</v>
      </c>
      <c r="J26" s="5">
        <v>73.751451754033127</v>
      </c>
      <c r="K26" s="3"/>
      <c r="L26" s="3"/>
      <c r="M26" s="3"/>
      <c r="N26" s="6"/>
      <c r="O26" s="3">
        <v>291506.00366891053</v>
      </c>
      <c r="P26" s="17">
        <f>IF(A26="","",(O26+SUM($J$2:J26)+SUM($N$2:N26)+SUM($L$2:L26))/1000)</f>
        <v>294.06580302499026</v>
      </c>
      <c r="V26" s="21" t="str">
        <f>+IF(A26="","",IF((P26&gt;$Q$2),IF(MAX($P$2:P26)&gt;$Q$2,A26,""),""))</f>
        <v/>
      </c>
      <c r="X26" s="3">
        <f t="shared" si="2"/>
        <v>49359</v>
      </c>
      <c r="Y26" t="str">
        <f t="shared" si="3"/>
        <v/>
      </c>
      <c r="Z26" t="str">
        <f>+IF(SUM($Y$2:Y26)&gt;0,SUM($Y$2:Y26),"")</f>
        <v/>
      </c>
      <c r="AD26" s="7" t="str">
        <f t="shared" si="1"/>
        <v/>
      </c>
      <c r="AE26" s="20">
        <f t="shared" si="0"/>
        <v>291.50600366891052</v>
      </c>
    </row>
    <row r="27" spans="1:31" x14ac:dyDescent="0.3">
      <c r="A27" s="7">
        <v>43982</v>
      </c>
      <c r="B27" s="3">
        <v>0</v>
      </c>
      <c r="C27" s="3">
        <v>0</v>
      </c>
      <c r="D27" s="4"/>
      <c r="E27" s="3">
        <v>291506.00366891053</v>
      </c>
      <c r="F27" s="3">
        <v>822037</v>
      </c>
      <c r="G27" s="4">
        <v>354.61421282607779</v>
      </c>
      <c r="H27" s="3">
        <v>3629</v>
      </c>
      <c r="I27" s="3">
        <v>37</v>
      </c>
      <c r="J27" s="5">
        <v>14.497327784714333</v>
      </c>
      <c r="K27" s="3"/>
      <c r="L27" s="3"/>
      <c r="M27" s="3"/>
      <c r="N27" s="6"/>
      <c r="O27" s="3">
        <v>295015.44983185112</v>
      </c>
      <c r="P27" s="17">
        <f>IF(A27="","",(O27+SUM($J$2:J27)+SUM($N$2:N27)+SUM($L$2:L27))/1000)</f>
        <v>297.58974651571555</v>
      </c>
      <c r="V27" s="21" t="str">
        <f>+IF(A27="","",IF((P27&gt;$Q$2),IF(MAX($P$2:P27)&gt;$Q$2,A27,""),""))</f>
        <v/>
      </c>
      <c r="X27" s="3">
        <f t="shared" si="2"/>
        <v>52988</v>
      </c>
      <c r="Y27" t="str">
        <f t="shared" si="3"/>
        <v/>
      </c>
      <c r="Z27" t="str">
        <f>+IF(SUM($Y$2:Y27)&gt;0,SUM($Y$2:Y27),"")</f>
        <v/>
      </c>
      <c r="AD27" s="7" t="str">
        <f t="shared" si="1"/>
        <v/>
      </c>
      <c r="AE27" s="20">
        <f t="shared" si="0"/>
        <v>295.01544983185113</v>
      </c>
    </row>
    <row r="28" spans="1:31" x14ac:dyDescent="0.3">
      <c r="A28" s="7">
        <v>43983</v>
      </c>
      <c r="B28" s="3">
        <v>0</v>
      </c>
      <c r="C28" s="3">
        <v>0</v>
      </c>
      <c r="D28" s="4"/>
      <c r="E28" s="3">
        <v>295015.44983185112</v>
      </c>
      <c r="F28" s="3">
        <v>822000</v>
      </c>
      <c r="G28" s="4">
        <v>358.89957400468506</v>
      </c>
      <c r="H28" s="3">
        <v>4987</v>
      </c>
      <c r="I28" s="3">
        <v>47</v>
      </c>
      <c r="J28" s="5">
        <v>18.383466230840746</v>
      </c>
      <c r="K28" s="3"/>
      <c r="L28" s="3"/>
      <c r="M28" s="3"/>
      <c r="N28" s="6"/>
      <c r="O28" s="3">
        <v>299880.65136447351</v>
      </c>
      <c r="P28" s="17">
        <f>IF(A28="","",(O28+SUM($J$2:J28)+SUM($N$2:N28)+SUM($L$2:L28))/1000)</f>
        <v>302.47333151456877</v>
      </c>
      <c r="V28" s="21" t="str">
        <f>+IF(A28="","",IF((P28&gt;$Q$2),IF(MAX($P$2:P28)&gt;$Q$2,A28,""),""))</f>
        <v/>
      </c>
      <c r="X28" s="3">
        <f t="shared" si="2"/>
        <v>57975</v>
      </c>
      <c r="Y28" t="str">
        <f t="shared" si="3"/>
        <v/>
      </c>
      <c r="Z28" t="str">
        <f>+IF(SUM($Y$2:Y28)&gt;0,SUM($Y$2:Y28),"")</f>
        <v/>
      </c>
      <c r="AD28" s="7" t="str">
        <f t="shared" si="1"/>
        <v/>
      </c>
      <c r="AE28" s="20">
        <f t="shared" si="0"/>
        <v>299.88065136447352</v>
      </c>
    </row>
    <row r="29" spans="1:31" x14ac:dyDescent="0.3">
      <c r="A29" s="7">
        <v>43984</v>
      </c>
      <c r="B29" s="3">
        <v>0</v>
      </c>
      <c r="C29" s="3">
        <v>0</v>
      </c>
      <c r="D29" s="4"/>
      <c r="E29" s="3">
        <v>299880.65136447351</v>
      </c>
      <c r="F29" s="3">
        <v>821953</v>
      </c>
      <c r="G29" s="4">
        <v>364.83917129625843</v>
      </c>
      <c r="H29" s="3">
        <v>4703</v>
      </c>
      <c r="I29" s="3">
        <v>50</v>
      </c>
      <c r="J29" s="5">
        <v>17.902225031354529</v>
      </c>
      <c r="K29" s="3"/>
      <c r="L29" s="3"/>
      <c r="M29" s="3"/>
      <c r="N29" s="6"/>
      <c r="O29" s="3">
        <v>304446.25868078193</v>
      </c>
      <c r="P29" s="17">
        <f>IF(A29="","",(O29+SUM($J$2:J29)+SUM($N$2:N29)+SUM($L$2:L29))/1000)</f>
        <v>307.05684105590854</v>
      </c>
      <c r="V29" s="21" t="str">
        <f>+IF(A29="","",IF((P29&gt;$Q$2),IF(MAX($P$2:P29)&gt;$Q$2,A29,""),""))</f>
        <v/>
      </c>
      <c r="X29" s="3">
        <f t="shared" si="2"/>
        <v>62678</v>
      </c>
      <c r="Y29" t="str">
        <f t="shared" si="3"/>
        <v/>
      </c>
      <c r="Z29" t="str">
        <f>+IF(SUM($Y$2:Y29)&gt;0,SUM($Y$2:Y29),"")</f>
        <v/>
      </c>
      <c r="AD29" s="7" t="str">
        <f t="shared" si="1"/>
        <v/>
      </c>
      <c r="AE29" s="20">
        <f t="shared" si="0"/>
        <v>304.44625868078191</v>
      </c>
    </row>
    <row r="30" spans="1:31" x14ac:dyDescent="0.3">
      <c r="A30" s="7">
        <v>43985</v>
      </c>
      <c r="B30" s="3">
        <v>0</v>
      </c>
      <c r="C30" s="3">
        <v>0</v>
      </c>
      <c r="D30" s="4"/>
      <c r="E30" s="3">
        <v>304446.25868078193</v>
      </c>
      <c r="F30" s="3">
        <v>821903</v>
      </c>
      <c r="G30" s="4">
        <v>370.41628839508064</v>
      </c>
      <c r="H30" s="3">
        <v>4138</v>
      </c>
      <c r="I30" s="3">
        <v>48</v>
      </c>
      <c r="J30" s="5">
        <v>20.328074420071427</v>
      </c>
      <c r="K30" s="3"/>
      <c r="L30" s="3"/>
      <c r="M30" s="3"/>
      <c r="N30" s="6"/>
      <c r="O30" s="3">
        <v>308458.0816450842</v>
      </c>
      <c r="P30" s="17">
        <f>IF(A30="","",(O30+SUM($J$2:J30)+SUM($N$2:N30)+SUM($L$2:L30))/1000)</f>
        <v>311.0889920946309</v>
      </c>
      <c r="V30" s="21" t="str">
        <f>+IF(A30="","",IF((P30&gt;$Q$2),IF(MAX($P$2:P30)&gt;$Q$2,A30,""),""))</f>
        <v/>
      </c>
      <c r="X30" s="3">
        <f t="shared" si="2"/>
        <v>66816</v>
      </c>
      <c r="Y30" t="str">
        <f t="shared" si="3"/>
        <v/>
      </c>
      <c r="Z30" t="str">
        <f>+IF(SUM($Y$2:Y30)&gt;0,SUM($Y$2:Y30),"")</f>
        <v/>
      </c>
      <c r="AD30" s="7" t="str">
        <f t="shared" si="1"/>
        <v/>
      </c>
      <c r="AE30" s="20">
        <f t="shared" si="0"/>
        <v>308.45808164508418</v>
      </c>
    </row>
    <row r="31" spans="1:31" x14ac:dyDescent="0.3">
      <c r="A31" s="7">
        <v>43986</v>
      </c>
      <c r="B31" s="3">
        <v>37240.675872802734</v>
      </c>
      <c r="C31" s="3">
        <v>86085</v>
      </c>
      <c r="D31" s="4">
        <v>432.6035415322383</v>
      </c>
      <c r="E31" s="3">
        <v>308458.0816450842</v>
      </c>
      <c r="F31" s="3">
        <v>821855</v>
      </c>
      <c r="G31" s="4">
        <v>375.31934665492599</v>
      </c>
      <c r="H31" s="3">
        <v>3889</v>
      </c>
      <c r="I31" s="3"/>
      <c r="J31" s="5"/>
      <c r="K31" s="3"/>
      <c r="L31" s="3"/>
      <c r="M31" s="3"/>
      <c r="N31" s="6"/>
      <c r="O31" s="3">
        <v>349490.00288885506</v>
      </c>
      <c r="P31" s="17">
        <f>IF(A31="","",(O31+SUM($J$2:J31)+SUM($N$2:N31)+SUM($L$2:L31))/1000)</f>
        <v>352.12091333840175</v>
      </c>
      <c r="V31" s="21" t="str">
        <f>+IF(A31="","",IF((P31&gt;$Q$2),IF(MAX($P$2:P31)&gt;$Q$2,A31,""),""))</f>
        <v/>
      </c>
      <c r="X31" s="3">
        <f t="shared" si="2"/>
        <v>70705</v>
      </c>
      <c r="Y31" t="str">
        <f t="shared" si="3"/>
        <v/>
      </c>
      <c r="Z31" t="str">
        <f>+IF(SUM($Y$2:Y31)&gt;0,SUM($Y$2:Y31),"")</f>
        <v/>
      </c>
      <c r="AD31" s="7" t="str">
        <f t="shared" si="1"/>
        <v/>
      </c>
      <c r="AE31" s="20">
        <f t="shared" si="0"/>
        <v>349.49000288885503</v>
      </c>
    </row>
    <row r="32" spans="1:31" x14ac:dyDescent="0.3">
      <c r="A32" s="7">
        <v>43987</v>
      </c>
      <c r="B32" s="3">
        <v>0</v>
      </c>
      <c r="C32" s="3">
        <v>0</v>
      </c>
      <c r="D32" s="4"/>
      <c r="E32" s="3">
        <v>349490.00288885506</v>
      </c>
      <c r="F32" s="3">
        <v>907940</v>
      </c>
      <c r="G32" s="4">
        <v>384.9263198987324</v>
      </c>
      <c r="H32" s="3">
        <v>4407</v>
      </c>
      <c r="I32" s="3">
        <v>31</v>
      </c>
      <c r="J32" s="5">
        <v>13.671268822063741</v>
      </c>
      <c r="K32" s="3"/>
      <c r="L32" s="3"/>
      <c r="M32" s="3"/>
      <c r="N32" s="6"/>
      <c r="O32" s="3">
        <v>353774.48266144423</v>
      </c>
      <c r="P32" s="17">
        <f>IF(A32="","",(O32+SUM($J$2:J32)+SUM($N$2:N32)+SUM($L$2:L32))/1000)</f>
        <v>356.41906437981299</v>
      </c>
      <c r="V32" s="21" t="str">
        <f>+IF(A32="","",IF((P32&gt;$Q$2),IF(MAX($P$2:P32)&gt;$Q$2,A32,""),""))</f>
        <v/>
      </c>
      <c r="X32" s="3">
        <f t="shared" si="2"/>
        <v>75112</v>
      </c>
      <c r="Y32" t="str">
        <f t="shared" si="3"/>
        <v/>
      </c>
      <c r="Z32" t="str">
        <f>+IF(SUM($Y$2:Y32)&gt;0,SUM($Y$2:Y32),"")</f>
        <v/>
      </c>
      <c r="AD32" s="7" t="str">
        <f t="shared" si="1"/>
        <v/>
      </c>
      <c r="AE32" s="20">
        <f t="shared" si="0"/>
        <v>353.77448266144421</v>
      </c>
    </row>
    <row r="33" spans="1:31" x14ac:dyDescent="0.3">
      <c r="A33" s="7">
        <v>43988</v>
      </c>
      <c r="B33" s="3">
        <v>0</v>
      </c>
      <c r="C33" s="3">
        <v>0</v>
      </c>
      <c r="D33" s="4"/>
      <c r="E33" s="3">
        <v>353774.48266144423</v>
      </c>
      <c r="F33" s="3">
        <v>907909</v>
      </c>
      <c r="G33" s="4">
        <v>389.65852597721164</v>
      </c>
      <c r="H33" s="3">
        <v>4640</v>
      </c>
      <c r="I33" s="3"/>
      <c r="J33" s="5"/>
      <c r="K33" s="3"/>
      <c r="L33" s="3"/>
      <c r="M33" s="3"/>
      <c r="N33" s="6"/>
      <c r="O33" s="3">
        <v>358296.23748480983</v>
      </c>
      <c r="P33" s="17">
        <f>IF(A33="","",(O33+SUM($J$2:J33)+SUM($N$2:N33)+SUM($L$2:L33))/1000)</f>
        <v>360.94081920317859</v>
      </c>
      <c r="V33" s="21" t="str">
        <f>+IF(A33="","",IF((P33&gt;$Q$2),IF(MAX($P$2:P33)&gt;$Q$2,A33,""),""))</f>
        <v/>
      </c>
      <c r="X33" s="3">
        <f t="shared" si="2"/>
        <v>79752</v>
      </c>
      <c r="Y33" t="str">
        <f t="shared" si="3"/>
        <v/>
      </c>
      <c r="Z33" t="str">
        <f>+IF(SUM($Y$2:Y33)&gt;0,SUM($Y$2:Y33),"")</f>
        <v/>
      </c>
      <c r="AD33" s="7" t="str">
        <f t="shared" si="1"/>
        <v/>
      </c>
      <c r="AE33" s="20">
        <f t="shared" si="0"/>
        <v>358.29623748480981</v>
      </c>
    </row>
    <row r="34" spans="1:31" x14ac:dyDescent="0.3">
      <c r="A34" s="7">
        <v>43989</v>
      </c>
      <c r="B34" s="3">
        <v>0</v>
      </c>
      <c r="C34" s="3">
        <v>0</v>
      </c>
      <c r="D34" s="4"/>
      <c r="E34" s="3">
        <v>358296.23748480983</v>
      </c>
      <c r="F34" s="3">
        <v>907909</v>
      </c>
      <c r="G34" s="4">
        <v>394.63893130788421</v>
      </c>
      <c r="H34" s="3">
        <v>4533</v>
      </c>
      <c r="I34" s="3"/>
      <c r="J34" s="5"/>
      <c r="K34" s="3"/>
      <c r="L34" s="3"/>
      <c r="M34" s="3"/>
      <c r="N34" s="6"/>
      <c r="O34" s="3">
        <v>362709.06778160494</v>
      </c>
      <c r="P34" s="17">
        <f>IF(A34="","",(O34+SUM($J$2:J34)+SUM($N$2:N34)+SUM($L$2:L34))/1000)</f>
        <v>365.3536494999737</v>
      </c>
      <c r="V34" s="21" t="str">
        <f>+IF(A34="","",IF((P34&gt;$Q$2),IF(MAX($P$2:P34)&gt;$Q$2,A34,""),""))</f>
        <v/>
      </c>
      <c r="X34" s="3">
        <f t="shared" si="2"/>
        <v>84285</v>
      </c>
      <c r="Y34" t="str">
        <f t="shared" si="3"/>
        <v/>
      </c>
      <c r="Z34" t="str">
        <f>+IF(SUM($Y$2:Y34)&gt;0,SUM($Y$2:Y34),"")</f>
        <v/>
      </c>
      <c r="AD34" s="7" t="str">
        <f t="shared" si="1"/>
        <v/>
      </c>
      <c r="AE34" s="20">
        <f t="shared" si="0"/>
        <v>362.70906778160492</v>
      </c>
    </row>
    <row r="35" spans="1:31" x14ac:dyDescent="0.3">
      <c r="A35" s="7">
        <v>43990</v>
      </c>
      <c r="B35" s="3">
        <v>0</v>
      </c>
      <c r="C35" s="3">
        <v>0</v>
      </c>
      <c r="D35" s="4"/>
      <c r="E35" s="3">
        <v>362709.06778160494</v>
      </c>
      <c r="F35" s="3">
        <v>907909</v>
      </c>
      <c r="G35" s="4">
        <v>399.49936368248905</v>
      </c>
      <c r="H35" s="3">
        <v>5343</v>
      </c>
      <c r="I35" s="3"/>
      <c r="J35" s="5"/>
      <c r="K35" s="3"/>
      <c r="L35" s="3"/>
      <c r="M35" s="3"/>
      <c r="N35" s="6"/>
      <c r="O35" s="3">
        <v>367928.72826993122</v>
      </c>
      <c r="P35" s="17">
        <f>IF(A35="","",(O35+SUM($J$2:J35)+SUM($N$2:N35)+SUM($L$2:L35))/1000)</f>
        <v>370.57330998829997</v>
      </c>
      <c r="V35" s="21" t="str">
        <f>+IF(A35="","",IF((P35&gt;$Q$2),IF(MAX($P$2:P35)&gt;$Q$2,A35,""),""))</f>
        <v/>
      </c>
      <c r="X35" s="3">
        <f t="shared" si="2"/>
        <v>89628</v>
      </c>
      <c r="Y35" t="str">
        <f t="shared" si="3"/>
        <v/>
      </c>
      <c r="Z35" t="str">
        <f>+IF(SUM($Y$2:Y35)&gt;0,SUM($Y$2:Y35),"")</f>
        <v/>
      </c>
      <c r="AD35" s="7" t="str">
        <f t="shared" si="1"/>
        <v/>
      </c>
      <c r="AE35" s="20">
        <f t="shared" si="0"/>
        <v>367.92872826993124</v>
      </c>
    </row>
    <row r="36" spans="1:31" x14ac:dyDescent="0.3">
      <c r="A36" s="7">
        <v>43991</v>
      </c>
      <c r="B36" s="3">
        <v>0</v>
      </c>
      <c r="C36" s="3">
        <v>0</v>
      </c>
      <c r="D36" s="4"/>
      <c r="E36" s="3">
        <v>367928.72826993122</v>
      </c>
      <c r="F36" s="3">
        <v>907909</v>
      </c>
      <c r="G36" s="4">
        <v>405.24846462578432</v>
      </c>
      <c r="H36" s="3">
        <v>4324</v>
      </c>
      <c r="I36" s="3"/>
      <c r="J36" s="5"/>
      <c r="K36" s="3"/>
      <c r="L36" s="3"/>
      <c r="M36" s="3"/>
      <c r="N36" s="6"/>
      <c r="O36" s="3">
        <v>372141.61516235181</v>
      </c>
      <c r="P36" s="17">
        <f>IF(A36="","",(O36+SUM($J$2:J36)+SUM($N$2:N36)+SUM($L$2:L36))/1000)</f>
        <v>374.78619688072058</v>
      </c>
      <c r="V36" s="21" t="str">
        <f>+IF(A36="","",IF((P36&gt;$Q$2),IF(MAX($P$2:P36)&gt;$Q$2,A36,""),""))</f>
        <v/>
      </c>
      <c r="X36" s="3">
        <f t="shared" si="2"/>
        <v>93952</v>
      </c>
      <c r="Y36" t="str">
        <f t="shared" si="3"/>
        <v/>
      </c>
      <c r="Z36" t="str">
        <f>+IF(SUM($Y$2:Y36)&gt;0,SUM($Y$2:Y36),"")</f>
        <v/>
      </c>
      <c r="AD36" s="7" t="str">
        <f t="shared" si="1"/>
        <v/>
      </c>
      <c r="AE36" s="20">
        <f t="shared" si="0"/>
        <v>372.1416151623518</v>
      </c>
    </row>
    <row r="37" spans="1:31" x14ac:dyDescent="0.3">
      <c r="A37" s="7">
        <v>43992</v>
      </c>
      <c r="B37" s="3">
        <v>0</v>
      </c>
      <c r="C37" s="3">
        <v>0</v>
      </c>
      <c r="D37" s="4"/>
      <c r="E37" s="3">
        <v>372141.61516235181</v>
      </c>
      <c r="F37" s="3">
        <v>907909</v>
      </c>
      <c r="G37" s="4">
        <v>409.88867294227924</v>
      </c>
      <c r="H37" s="3">
        <v>6024</v>
      </c>
      <c r="I37" s="3"/>
      <c r="J37" s="5"/>
      <c r="K37" s="3"/>
      <c r="L37" s="3"/>
      <c r="M37" s="3"/>
      <c r="N37" s="6"/>
      <c r="O37" s="3">
        <v>378002.42662992619</v>
      </c>
      <c r="P37" s="17">
        <f>IF(A37="","",(O37+SUM($J$2:J37)+SUM($N$2:N37)+SUM($L$2:L37))/1000)</f>
        <v>380.64700834829495</v>
      </c>
      <c r="V37" s="21" t="str">
        <f>+IF(A37="","",IF((P37&gt;$Q$2),IF(MAX($P$2:P37)&gt;$Q$2,A37,""),""))</f>
        <v/>
      </c>
      <c r="X37" s="3">
        <f t="shared" si="2"/>
        <v>99976</v>
      </c>
      <c r="Y37" t="str">
        <f t="shared" si="3"/>
        <v/>
      </c>
      <c r="Z37" t="str">
        <f>+IF(SUM($Y$2:Y37)&gt;0,SUM($Y$2:Y37),"")</f>
        <v/>
      </c>
      <c r="AD37" s="7" t="str">
        <f t="shared" si="1"/>
        <v/>
      </c>
      <c r="AE37" s="20">
        <f t="shared" si="0"/>
        <v>378.00242662992622</v>
      </c>
    </row>
    <row r="38" spans="1:31" x14ac:dyDescent="0.3">
      <c r="A38" s="7">
        <v>43993</v>
      </c>
      <c r="B38" s="3">
        <v>0</v>
      </c>
      <c r="C38" s="3">
        <v>0</v>
      </c>
      <c r="D38" s="4"/>
      <c r="E38" s="3">
        <v>378002.42662992619</v>
      </c>
      <c r="F38" s="3">
        <v>907909</v>
      </c>
      <c r="G38" s="4">
        <v>416.3439580728093</v>
      </c>
      <c r="H38" s="3">
        <v>5338</v>
      </c>
      <c r="I38" s="3">
        <v>85</v>
      </c>
      <c r="J38" s="5">
        <v>30.96213434589496</v>
      </c>
      <c r="K38" s="3"/>
      <c r="L38" s="3"/>
      <c r="M38" s="3"/>
      <c r="N38" s="6"/>
      <c r="O38" s="3">
        <v>383171.86084588029</v>
      </c>
      <c r="P38" s="17">
        <f>IF(A38="","",(O38+SUM($J$2:J38)+SUM($N$2:N38)+SUM($L$2:L38))/1000)</f>
        <v>385.84740469859491</v>
      </c>
      <c r="V38" s="21" t="str">
        <f>+IF(A38="","",IF((P38&gt;$Q$2),IF(MAX($P$2:P38)&gt;$Q$2,A38,""),""))</f>
        <v/>
      </c>
      <c r="X38" s="3">
        <f t="shared" si="2"/>
        <v>105314</v>
      </c>
      <c r="Y38" t="str">
        <f t="shared" si="3"/>
        <v/>
      </c>
      <c r="Z38" t="str">
        <f>+IF(SUM($Y$2:Y38)&gt;0,SUM($Y$2:Y38),"")</f>
        <v/>
      </c>
      <c r="AD38" s="7" t="str">
        <f t="shared" si="1"/>
        <v/>
      </c>
      <c r="AE38" s="20">
        <f t="shared" si="0"/>
        <v>383.1718608458803</v>
      </c>
    </row>
    <row r="39" spans="1:31" x14ac:dyDescent="0.3">
      <c r="A39" s="7">
        <v>43994</v>
      </c>
      <c r="B39" s="3">
        <v>0</v>
      </c>
      <c r="C39" s="3">
        <v>0</v>
      </c>
      <c r="D39" s="4"/>
      <c r="E39" s="3">
        <v>383171.86084588029</v>
      </c>
      <c r="F39" s="3">
        <v>907824</v>
      </c>
      <c r="G39" s="4">
        <v>422.07725379135195</v>
      </c>
      <c r="H39" s="3">
        <v>5076</v>
      </c>
      <c r="I39" s="3">
        <v>97</v>
      </c>
      <c r="J39" s="5">
        <v>42.502386005871756</v>
      </c>
      <c r="K39" s="3"/>
      <c r="L39" s="3"/>
      <c r="M39" s="3"/>
      <c r="N39" s="6"/>
      <c r="O39" s="3">
        <v>388067.18877273105</v>
      </c>
      <c r="P39" s="17">
        <f>IF(A39="","",(O39+SUM($J$2:J39)+SUM($N$2:N39)+SUM($L$2:L39))/1000)</f>
        <v>390.78523501145156</v>
      </c>
      <c r="V39" s="21" t="str">
        <f>+IF(A39="","",IF((P39&gt;$Q$2),IF(MAX($P$2:P39)&gt;$Q$2,A39,""),""))</f>
        <v/>
      </c>
      <c r="X39" s="3">
        <f t="shared" si="2"/>
        <v>110390</v>
      </c>
      <c r="Y39" t="str">
        <f t="shared" si="3"/>
        <v/>
      </c>
      <c r="Z39" t="str">
        <f>+IF(SUM($Y$2:Y39)&gt;0,SUM($Y$2:Y39),"")</f>
        <v/>
      </c>
      <c r="AD39" s="7" t="str">
        <f t="shared" si="1"/>
        <v/>
      </c>
      <c r="AE39" s="20">
        <f t="shared" si="0"/>
        <v>388.06718877273107</v>
      </c>
    </row>
    <row r="40" spans="1:31" x14ac:dyDescent="0.3">
      <c r="A40" s="7">
        <v>43995</v>
      </c>
      <c r="B40" s="3">
        <v>0</v>
      </c>
      <c r="C40" s="3">
        <v>0</v>
      </c>
      <c r="D40" s="4"/>
      <c r="E40" s="3">
        <v>388067.18877273105</v>
      </c>
      <c r="F40" s="3">
        <v>907727</v>
      </c>
      <c r="G40" s="4">
        <v>427.51530886789868</v>
      </c>
      <c r="H40" s="3">
        <v>5637</v>
      </c>
      <c r="I40" s="3">
        <v>136</v>
      </c>
      <c r="J40" s="5">
        <v>67.330523610760764</v>
      </c>
      <c r="K40" s="3"/>
      <c r="L40" s="3"/>
      <c r="M40" s="3"/>
      <c r="N40" s="6"/>
      <c r="O40" s="3">
        <v>393466.48104341881</v>
      </c>
      <c r="P40" s="17">
        <f>IF(A40="","",(O40+SUM($J$2:J40)+SUM($N$2:N40)+SUM($L$2:L40))/1000)</f>
        <v>396.25185780575009</v>
      </c>
      <c r="V40" s="21" t="str">
        <f>+IF(A40="","",IF((P40&gt;$Q$2),IF(MAX($P$2:P40)&gt;$Q$2,A40,""),""))</f>
        <v/>
      </c>
      <c r="X40" s="3">
        <f t="shared" si="2"/>
        <v>116027</v>
      </c>
      <c r="Y40" t="str">
        <f t="shared" si="3"/>
        <v/>
      </c>
      <c r="Z40" t="str">
        <f>+IF(SUM($Y$2:Y40)&gt;0,SUM($Y$2:Y40),"")</f>
        <v/>
      </c>
      <c r="AD40" s="7" t="str">
        <f t="shared" si="1"/>
        <v/>
      </c>
      <c r="AE40" s="20">
        <f t="shared" si="0"/>
        <v>393.46648104341881</v>
      </c>
    </row>
    <row r="41" spans="1:31" x14ac:dyDescent="0.3">
      <c r="A41" s="7">
        <v>43996</v>
      </c>
      <c r="B41" s="3">
        <v>0</v>
      </c>
      <c r="C41" s="3">
        <v>0</v>
      </c>
      <c r="D41" s="4"/>
      <c r="E41" s="3">
        <v>393466.48104341881</v>
      </c>
      <c r="F41" s="3">
        <v>907591</v>
      </c>
      <c r="G41" s="4">
        <v>433.5284076675714</v>
      </c>
      <c r="H41" s="3">
        <v>5317</v>
      </c>
      <c r="I41" s="3">
        <v>143</v>
      </c>
      <c r="J41" s="5">
        <v>71.670181520671917</v>
      </c>
      <c r="K41" s="3"/>
      <c r="L41" s="3"/>
      <c r="M41" s="3"/>
      <c r="N41" s="6"/>
      <c r="O41" s="3">
        <v>398540.30158224388</v>
      </c>
      <c r="P41" s="17">
        <f>IF(A41="","",(O41+SUM($J$2:J41)+SUM($N$2:N41)+SUM($L$2:L41))/1000)</f>
        <v>401.39734852609581</v>
      </c>
      <c r="V41" s="21" t="str">
        <f>+IF(A41="","",IF((P41&gt;$Q$2),IF(MAX($P$2:P41)&gt;$Q$2,A41,""),""))</f>
        <v/>
      </c>
      <c r="X41" s="3">
        <f t="shared" si="2"/>
        <v>121344</v>
      </c>
      <c r="Y41" t="str">
        <f t="shared" si="3"/>
        <v/>
      </c>
      <c r="Z41" t="str">
        <f>+IF(SUM($Y$2:Y41)&gt;0,SUM($Y$2:Y41),"")</f>
        <v/>
      </c>
      <c r="AD41" s="7" t="str">
        <f t="shared" si="1"/>
        <v/>
      </c>
      <c r="AE41" s="20">
        <f t="shared" si="0"/>
        <v>398.5403015822439</v>
      </c>
    </row>
    <row r="42" spans="1:31" x14ac:dyDescent="0.3">
      <c r="A42" s="7">
        <v>43997</v>
      </c>
      <c r="B42" s="3">
        <v>0</v>
      </c>
      <c r="C42" s="3">
        <v>0</v>
      </c>
      <c r="D42" s="4"/>
      <c r="E42" s="3">
        <v>398540.30158224388</v>
      </c>
      <c r="F42" s="3">
        <v>907448</v>
      </c>
      <c r="G42" s="4">
        <v>439.1880323525358</v>
      </c>
      <c r="H42" s="3">
        <v>5590</v>
      </c>
      <c r="I42" s="3">
        <v>79</v>
      </c>
      <c r="J42" s="5">
        <v>39.34866572332858</v>
      </c>
      <c r="K42" s="3"/>
      <c r="L42" s="3"/>
      <c r="M42" s="3"/>
      <c r="N42" s="6"/>
      <c r="O42" s="3">
        <v>403895.95309169882</v>
      </c>
      <c r="P42" s="17">
        <f>IF(A42="","",(O42+SUM($J$2:J42)+SUM($N$2:N42)+SUM($L$2:L42))/1000)</f>
        <v>406.79234870127408</v>
      </c>
      <c r="V42" s="21" t="str">
        <f>+IF(A42="","",IF((P42&gt;$Q$2),IF(MAX($P$2:P42)&gt;$Q$2,A42,""),""))</f>
        <v/>
      </c>
      <c r="X42" s="3">
        <f t="shared" si="2"/>
        <v>126934</v>
      </c>
      <c r="Y42" t="str">
        <f t="shared" si="3"/>
        <v/>
      </c>
      <c r="Z42" t="str">
        <f>+IF(SUM($Y$2:Y42)&gt;0,SUM($Y$2:Y42),"")</f>
        <v/>
      </c>
      <c r="AD42" s="7" t="str">
        <f t="shared" si="1"/>
        <v/>
      </c>
      <c r="AE42" s="20">
        <f t="shared" si="0"/>
        <v>403.8959530916988</v>
      </c>
    </row>
    <row r="43" spans="1:31" x14ac:dyDescent="0.3">
      <c r="A43" s="7">
        <v>43998</v>
      </c>
      <c r="B43" s="3">
        <v>0</v>
      </c>
      <c r="C43" s="3">
        <v>0</v>
      </c>
      <c r="D43" s="4"/>
      <c r="E43" s="3">
        <v>403895.95309169882</v>
      </c>
      <c r="F43" s="3">
        <v>907369</v>
      </c>
      <c r="G43" s="4">
        <v>445.1286666082915</v>
      </c>
      <c r="H43" s="3">
        <v>6722</v>
      </c>
      <c r="I43" s="3">
        <v>87</v>
      </c>
      <c r="J43" s="5">
        <v>45.508080484971273</v>
      </c>
      <c r="K43" s="3"/>
      <c r="L43" s="3"/>
      <c r="M43" s="3"/>
      <c r="N43" s="6"/>
      <c r="O43" s="3">
        <v>410351.18106032693</v>
      </c>
      <c r="P43" s="17">
        <f>IF(A43="","",(O43+SUM($J$2:J43)+SUM($N$2:N43)+SUM($L$2:L43))/1000)</f>
        <v>413.29308475038715</v>
      </c>
      <c r="V43" s="21" t="str">
        <f>+IF(A43="","",IF((P43&gt;$Q$2),IF(MAX($P$2:P43)&gt;$Q$2,A43,""),""))</f>
        <v/>
      </c>
      <c r="X43" s="3">
        <f t="shared" si="2"/>
        <v>133656</v>
      </c>
      <c r="Y43" t="str">
        <f t="shared" si="3"/>
        <v/>
      </c>
      <c r="Z43" t="str">
        <f>+IF(SUM($Y$2:Y43)&gt;0,SUM($Y$2:Y43),"")</f>
        <v/>
      </c>
      <c r="AD43" s="7" t="str">
        <f t="shared" si="1"/>
        <v/>
      </c>
      <c r="AE43" s="20">
        <f t="shared" si="0"/>
        <v>410.35118106032695</v>
      </c>
    </row>
    <row r="44" spans="1:31" x14ac:dyDescent="0.3">
      <c r="A44" s="7">
        <v>43999</v>
      </c>
      <c r="B44" s="3">
        <v>0</v>
      </c>
      <c r="C44" s="3">
        <v>0</v>
      </c>
      <c r="D44" s="4"/>
      <c r="E44" s="3">
        <v>410351.18106032693</v>
      </c>
      <c r="F44" s="3">
        <v>907282</v>
      </c>
      <c r="G44" s="4">
        <v>452.28625836325079</v>
      </c>
      <c r="H44" s="3">
        <v>6324</v>
      </c>
      <c r="I44" s="3">
        <v>65</v>
      </c>
      <c r="J44" s="5">
        <v>33.435520185795227</v>
      </c>
      <c r="K44" s="3"/>
      <c r="L44" s="3"/>
      <c r="M44" s="3"/>
      <c r="N44" s="6"/>
      <c r="O44" s="3">
        <v>416421.16083278513</v>
      </c>
      <c r="P44" s="17">
        <f>IF(A44="","",(O44+SUM($J$2:J44)+SUM($N$2:N44)+SUM($L$2:L44))/1000)</f>
        <v>419.39650004303115</v>
      </c>
      <c r="V44" s="21" t="str">
        <f>+IF(A44="","",IF((P44&gt;$Q$2),IF(MAX($P$2:P44)&gt;$Q$2,A44,""),""))</f>
        <v/>
      </c>
      <c r="X44" s="3">
        <f t="shared" si="2"/>
        <v>139980</v>
      </c>
      <c r="Y44" t="str">
        <f t="shared" si="3"/>
        <v/>
      </c>
      <c r="Z44" t="str">
        <f>+IF(SUM($Y$2:Y44)&gt;0,SUM($Y$2:Y44),"")</f>
        <v/>
      </c>
      <c r="AD44" s="7" t="str">
        <f t="shared" si="1"/>
        <v/>
      </c>
      <c r="AE44" s="20">
        <f t="shared" si="0"/>
        <v>416.42116083278512</v>
      </c>
    </row>
    <row r="45" spans="1:31" x14ac:dyDescent="0.3">
      <c r="A45" s="7">
        <v>44000</v>
      </c>
      <c r="B45" s="3">
        <v>0</v>
      </c>
      <c r="C45" s="3">
        <v>0</v>
      </c>
      <c r="D45" s="4"/>
      <c r="E45" s="3">
        <v>416421.16083278513</v>
      </c>
      <c r="F45" s="3">
        <v>907217</v>
      </c>
      <c r="G45" s="4">
        <v>459.00943306043115</v>
      </c>
      <c r="H45" s="3">
        <v>7081</v>
      </c>
      <c r="I45" s="3">
        <v>84</v>
      </c>
      <c r="J45" s="5">
        <v>43.205079719527845</v>
      </c>
      <c r="K45" s="3"/>
      <c r="L45" s="3"/>
      <c r="M45" s="3"/>
      <c r="N45" s="6"/>
      <c r="O45" s="3">
        <v>423195.63523451641</v>
      </c>
      <c r="P45" s="17">
        <f>IF(A45="","",(O45+SUM($J$2:J45)+SUM($N$2:N45)+SUM($L$2:L45))/1000)</f>
        <v>426.21417952448201</v>
      </c>
      <c r="V45" s="21" t="str">
        <f>+IF(A45="","",IF((P45&gt;$Q$2),IF(MAX($P$2:P45)&gt;$Q$2,A45,""),""))</f>
        <v/>
      </c>
      <c r="X45" s="3">
        <f t="shared" si="2"/>
        <v>147061</v>
      </c>
      <c r="Y45" t="str">
        <f t="shared" si="3"/>
        <v/>
      </c>
      <c r="Z45" t="str">
        <f>+IF(SUM($Y$2:Y45)&gt;0,SUM($Y$2:Y45),"")</f>
        <v/>
      </c>
      <c r="AD45" s="7" t="str">
        <f t="shared" si="1"/>
        <v/>
      </c>
      <c r="AE45" s="20">
        <f t="shared" si="0"/>
        <v>423.19563523451643</v>
      </c>
    </row>
    <row r="46" spans="1:31" x14ac:dyDescent="0.3">
      <c r="A46" s="7">
        <v>44001</v>
      </c>
      <c r="B46" s="3">
        <v>0</v>
      </c>
      <c r="C46" s="3">
        <v>0</v>
      </c>
      <c r="D46" s="4"/>
      <c r="E46" s="3">
        <v>423195.63523451641</v>
      </c>
      <c r="F46" s="3">
        <v>907133</v>
      </c>
      <c r="G46" s="4">
        <v>466.51994275868742</v>
      </c>
      <c r="H46" s="3">
        <v>7188</v>
      </c>
      <c r="I46" s="3">
        <v>81</v>
      </c>
      <c r="J46" s="5">
        <v>43.606415910921811</v>
      </c>
      <c r="K46" s="3"/>
      <c r="L46" s="3"/>
      <c r="M46" s="3"/>
      <c r="N46" s="6"/>
      <c r="O46" s="3">
        <v>430082.25546609197</v>
      </c>
      <c r="P46" s="17">
        <f>IF(A46="","",(O46+SUM($J$2:J46)+SUM($N$2:N46)+SUM($L$2:L46))/1000)</f>
        <v>433.14440617196846</v>
      </c>
      <c r="V46" s="21" t="str">
        <f>+IF(A46="","",IF((P46&gt;$Q$2),IF(MAX($P$2:P46)&gt;$Q$2,A46,""),""))</f>
        <v/>
      </c>
      <c r="X46" s="3">
        <f t="shared" si="2"/>
        <v>154249</v>
      </c>
      <c r="Y46" t="str">
        <f t="shared" si="3"/>
        <v/>
      </c>
      <c r="Z46" t="str">
        <f>+IF(SUM($Y$2:Y46)&gt;0,SUM($Y$2:Y46),"")</f>
        <v/>
      </c>
      <c r="AD46" s="7" t="str">
        <f t="shared" si="1"/>
        <v/>
      </c>
      <c r="AE46" s="20">
        <f t="shared" si="0"/>
        <v>430.08225546609196</v>
      </c>
    </row>
    <row r="47" spans="1:31" x14ac:dyDescent="0.3">
      <c r="A47" s="7">
        <v>44002</v>
      </c>
      <c r="B47" s="3">
        <v>0</v>
      </c>
      <c r="C47" s="3">
        <v>0</v>
      </c>
      <c r="D47" s="4"/>
      <c r="E47" s="3">
        <v>430082.25546609197</v>
      </c>
      <c r="F47" s="3">
        <v>907052</v>
      </c>
      <c r="G47" s="4">
        <v>474.15391340969643</v>
      </c>
      <c r="H47" s="3">
        <v>7810</v>
      </c>
      <c r="I47" s="3">
        <v>69</v>
      </c>
      <c r="J47" s="5">
        <v>37.140753878743574</v>
      </c>
      <c r="K47" s="3"/>
      <c r="L47" s="3"/>
      <c r="M47" s="3"/>
      <c r="N47" s="6"/>
      <c r="O47" s="3">
        <v>437560.71875072841</v>
      </c>
      <c r="P47" s="17">
        <f>IF(A47="","",(O47+SUM($J$2:J47)+SUM($N$2:N47)+SUM($L$2:L47))/1000)</f>
        <v>440.66001021048362</v>
      </c>
      <c r="V47" s="21" t="str">
        <f>+IF(A47="","",IF((P47&gt;$Q$2),IF(MAX($P$2:P47)&gt;$Q$2,A47,""),""))</f>
        <v/>
      </c>
      <c r="X47" s="3">
        <f t="shared" si="2"/>
        <v>162059</v>
      </c>
      <c r="Y47" t="str">
        <f t="shared" si="3"/>
        <v/>
      </c>
      <c r="Z47" t="str">
        <f>+IF(SUM($Y$2:Y47)&gt;0,SUM($Y$2:Y47),"")</f>
        <v/>
      </c>
      <c r="AD47" s="7" t="str">
        <f t="shared" si="1"/>
        <v/>
      </c>
      <c r="AE47" s="20">
        <f t="shared" si="0"/>
        <v>437.56071875072843</v>
      </c>
    </row>
    <row r="48" spans="1:31" x14ac:dyDescent="0.3">
      <c r="A48" s="7">
        <v>44003</v>
      </c>
      <c r="B48" s="3">
        <v>0</v>
      </c>
      <c r="C48" s="3">
        <v>0</v>
      </c>
      <c r="D48" s="4"/>
      <c r="E48" s="3">
        <v>437560.71875072841</v>
      </c>
      <c r="F48" s="3">
        <v>906983</v>
      </c>
      <c r="G48" s="4">
        <v>482.43541361936047</v>
      </c>
      <c r="H48" s="3">
        <v>7845</v>
      </c>
      <c r="I48" s="3">
        <v>70</v>
      </c>
      <c r="J48" s="5">
        <v>39.309266170354327</v>
      </c>
      <c r="K48" s="3"/>
      <c r="L48" s="3"/>
      <c r="M48" s="3"/>
      <c r="N48" s="6"/>
      <c r="O48" s="3">
        <v>445065.50409549446</v>
      </c>
      <c r="P48" s="17">
        <f>IF(A48="","",(O48+SUM($J$2:J48)+SUM($N$2:N48)+SUM($L$2:L48))/1000)</f>
        <v>448.20410482142006</v>
      </c>
      <c r="V48" s="21" t="str">
        <f>+IF(A48="","",IF((P48&gt;$Q$2),IF(MAX($P$2:P48)&gt;$Q$2,A48,""),""))</f>
        <v/>
      </c>
      <c r="X48" s="3">
        <f t="shared" si="2"/>
        <v>169904</v>
      </c>
      <c r="Y48" t="str">
        <f t="shared" si="3"/>
        <v/>
      </c>
      <c r="Z48" t="str">
        <f>+IF(SUM($Y$2:Y48)&gt;0,SUM($Y$2:Y48),"")</f>
        <v/>
      </c>
      <c r="AD48" s="7" t="str">
        <f t="shared" si="1"/>
        <v/>
      </c>
      <c r="AE48" s="20">
        <f t="shared" si="0"/>
        <v>445.06550409549448</v>
      </c>
    </row>
    <row r="49" spans="1:31" x14ac:dyDescent="0.3">
      <c r="A49" s="7">
        <v>44004</v>
      </c>
      <c r="B49" s="3">
        <v>0</v>
      </c>
      <c r="C49" s="3">
        <v>0</v>
      </c>
      <c r="D49" s="4"/>
      <c r="E49" s="3">
        <v>445065.50409549446</v>
      </c>
      <c r="F49" s="3">
        <v>906913</v>
      </c>
      <c r="G49" s="4">
        <v>490.74773886303808</v>
      </c>
      <c r="H49" s="3">
        <v>7315</v>
      </c>
      <c r="I49" s="3">
        <v>46</v>
      </c>
      <c r="J49" s="5">
        <v>26.467422977102459</v>
      </c>
      <c r="K49" s="3"/>
      <c r="L49" s="3"/>
      <c r="M49" s="3"/>
      <c r="N49" s="6"/>
      <c r="O49" s="3">
        <v>452085.67842341022</v>
      </c>
      <c r="P49" s="17">
        <f>IF(A49="","",(O49+SUM($J$2:J49)+SUM($N$2:N49)+SUM($L$2:L49))/1000)</f>
        <v>455.25074657231289</v>
      </c>
      <c r="V49" s="21" t="str">
        <f>+IF(A49="","",IF((P49&gt;$Q$2),IF(MAX($P$2:P49)&gt;$Q$2,A49,""),""))</f>
        <v/>
      </c>
      <c r="X49" s="3">
        <f t="shared" si="2"/>
        <v>177219</v>
      </c>
      <c r="Y49" t="str">
        <f t="shared" si="3"/>
        <v/>
      </c>
      <c r="Z49" t="str">
        <f>+IF(SUM($Y$2:Y49)&gt;0,SUM($Y$2:Y49),"")</f>
        <v/>
      </c>
      <c r="AD49" s="7" t="str">
        <f t="shared" si="1"/>
        <v/>
      </c>
      <c r="AE49" s="20">
        <f t="shared" si="0"/>
        <v>452.08567842341023</v>
      </c>
    </row>
    <row r="50" spans="1:31" x14ac:dyDescent="0.3">
      <c r="A50" s="7">
        <v>44005</v>
      </c>
      <c r="B50" s="3">
        <v>0</v>
      </c>
      <c r="C50" s="3">
        <v>0</v>
      </c>
      <c r="D50" s="4"/>
      <c r="E50" s="3">
        <v>452085.67842341022</v>
      </c>
      <c r="F50" s="3">
        <v>906867</v>
      </c>
      <c r="G50" s="4">
        <v>498.51376047800858</v>
      </c>
      <c r="H50" s="3">
        <v>7405</v>
      </c>
      <c r="I50" s="3">
        <v>64</v>
      </c>
      <c r="J50" s="5">
        <v>37.267712777128878</v>
      </c>
      <c r="K50" s="3"/>
      <c r="L50" s="3"/>
      <c r="M50" s="3"/>
      <c r="N50" s="6"/>
      <c r="O50" s="3">
        <v>459212.90149361332</v>
      </c>
      <c r="P50" s="17">
        <f>IF(A50="","",(O50+SUM($J$2:J50)+SUM($N$2:N50)+SUM($L$2:L50))/1000)</f>
        <v>462.41523735529313</v>
      </c>
      <c r="V50" s="21" t="str">
        <f>+IF(A50="","",IF((P50&gt;$Q$2),IF(MAX($P$2:P50)&gt;$Q$2,A50,""),""))</f>
        <v/>
      </c>
      <c r="X50" s="3">
        <f t="shared" si="2"/>
        <v>184624</v>
      </c>
      <c r="Y50" t="str">
        <f t="shared" si="3"/>
        <v/>
      </c>
      <c r="Z50" t="str">
        <f>+IF(SUM($Y$2:Y50)&gt;0,SUM($Y$2:Y50),"")</f>
        <v/>
      </c>
      <c r="AD50" s="7" t="str">
        <f t="shared" si="1"/>
        <v/>
      </c>
      <c r="AE50" s="20">
        <f t="shared" si="0"/>
        <v>459.21290149361334</v>
      </c>
    </row>
    <row r="51" spans="1:31" x14ac:dyDescent="0.3">
      <c r="A51" s="7">
        <v>44006</v>
      </c>
      <c r="B51" s="3">
        <v>0</v>
      </c>
      <c r="C51" s="3">
        <v>0</v>
      </c>
      <c r="D51" s="4"/>
      <c r="E51" s="3">
        <v>459212.90149361332</v>
      </c>
      <c r="F51" s="3">
        <v>906803</v>
      </c>
      <c r="G51" s="4">
        <v>506.40867034362844</v>
      </c>
      <c r="H51" s="3">
        <v>8259</v>
      </c>
      <c r="I51" s="3">
        <v>55</v>
      </c>
      <c r="J51" s="5">
        <v>33.074987028946119</v>
      </c>
      <c r="K51" s="3"/>
      <c r="L51" s="3"/>
      <c r="M51" s="3"/>
      <c r="N51" s="6"/>
      <c r="O51" s="3">
        <v>467148.05318288784</v>
      </c>
      <c r="P51" s="17">
        <f>IF(A51="","",(O51+SUM($J$2:J51)+SUM($N$2:N51)+SUM($L$2:L51))/1000)</f>
        <v>470.38346403159659</v>
      </c>
      <c r="V51" s="21" t="str">
        <f>+IF(A51="","",IF((P51&gt;$Q$2),IF(MAX($P$2:P51)&gt;$Q$2,A51,""),""))</f>
        <v/>
      </c>
      <c r="X51" s="3">
        <f t="shared" si="2"/>
        <v>192883</v>
      </c>
      <c r="Y51" t="str">
        <f t="shared" si="3"/>
        <v/>
      </c>
      <c r="Z51" t="str">
        <f>+IF(SUM($Y$2:Y51)&gt;0,SUM($Y$2:Y51),"")</f>
        <v/>
      </c>
      <c r="AD51" s="7" t="str">
        <f t="shared" si="1"/>
        <v/>
      </c>
      <c r="AE51" s="20">
        <f t="shared" si="0"/>
        <v>467.14805318288785</v>
      </c>
    </row>
    <row r="52" spans="1:31" x14ac:dyDescent="0.3">
      <c r="A52" s="7">
        <v>44007</v>
      </c>
      <c r="B52" s="3">
        <v>0</v>
      </c>
      <c r="C52" s="3">
        <v>0</v>
      </c>
      <c r="D52" s="4"/>
      <c r="E52" s="3">
        <v>467148.05318288784</v>
      </c>
      <c r="F52" s="3">
        <v>906748</v>
      </c>
      <c r="G52" s="4">
        <v>515.19060773543231</v>
      </c>
      <c r="H52" s="3">
        <v>7873</v>
      </c>
      <c r="I52" s="3">
        <v>49</v>
      </c>
      <c r="J52" s="5">
        <v>30.186784912148052</v>
      </c>
      <c r="K52" s="3"/>
      <c r="L52" s="3"/>
      <c r="M52" s="3"/>
      <c r="N52" s="6"/>
      <c r="O52" s="3">
        <v>474678.69686745084</v>
      </c>
      <c r="P52" s="17">
        <f>IF(A52="","",(O52+SUM($J$2:J52)+SUM($N$2:N52)+SUM($L$2:L52))/1000)</f>
        <v>477.94429450107174</v>
      </c>
      <c r="V52" s="21" t="str">
        <f>+IF(A52="","",IF((P52&gt;$Q$2),IF(MAX($P$2:P52)&gt;$Q$2,A52,""),""))</f>
        <v/>
      </c>
      <c r="X52" s="3">
        <f t="shared" si="2"/>
        <v>200756</v>
      </c>
      <c r="Y52" t="str">
        <f t="shared" si="3"/>
        <v/>
      </c>
      <c r="Z52" t="str">
        <f>+IF(SUM($Y$2:Y52)&gt;0,SUM($Y$2:Y52),"")</f>
        <v/>
      </c>
      <c r="AD52" s="7" t="str">
        <f t="shared" si="1"/>
        <v/>
      </c>
      <c r="AE52" s="20">
        <f t="shared" si="0"/>
        <v>474.67869686745087</v>
      </c>
    </row>
    <row r="53" spans="1:31" x14ac:dyDescent="0.3">
      <c r="A53" s="7">
        <v>44008</v>
      </c>
      <c r="B53" s="3">
        <v>0</v>
      </c>
      <c r="C53" s="3">
        <v>0</v>
      </c>
      <c r="D53" s="4"/>
      <c r="E53" s="3">
        <v>474678.69686745084</v>
      </c>
      <c r="F53" s="3">
        <v>906699</v>
      </c>
      <c r="G53" s="4">
        <v>523.52401057842883</v>
      </c>
      <c r="H53" s="3">
        <v>7459</v>
      </c>
      <c r="I53" s="3">
        <v>113</v>
      </c>
      <c r="J53" s="5">
        <v>64.460975802498723</v>
      </c>
      <c r="K53" s="3"/>
      <c r="L53" s="3"/>
      <c r="M53" s="3"/>
      <c r="N53" s="6"/>
      <c r="O53" s="3">
        <v>481800.57575975597</v>
      </c>
      <c r="P53" s="17">
        <f>IF(A53="","",(O53+SUM($J$2:J53)+SUM($N$2:N53)+SUM($L$2:L53))/1000)</f>
        <v>485.13063436917935</v>
      </c>
      <c r="V53" s="21" t="str">
        <f>+IF(A53="","",IF((P53&gt;$Q$2),IF(MAX($P$2:P53)&gt;$Q$2,A53,""),""))</f>
        <v/>
      </c>
      <c r="X53" s="3">
        <f t="shared" si="2"/>
        <v>208215</v>
      </c>
      <c r="Y53" t="str">
        <f t="shared" si="3"/>
        <v/>
      </c>
      <c r="Z53" t="str">
        <f>+IF(SUM($Y$2:Y53)&gt;0,SUM($Y$2:Y53),"")</f>
        <v/>
      </c>
      <c r="AD53" s="7" t="str">
        <f t="shared" si="1"/>
        <v/>
      </c>
      <c r="AE53" s="20">
        <f t="shared" si="0"/>
        <v>481.80057575975599</v>
      </c>
    </row>
    <row r="54" spans="1:31" x14ac:dyDescent="0.3">
      <c r="A54" s="7">
        <v>44009</v>
      </c>
      <c r="B54" s="3">
        <v>0</v>
      </c>
      <c r="C54" s="3">
        <v>0</v>
      </c>
      <c r="D54" s="4"/>
      <c r="E54" s="3">
        <v>481800.57575975597</v>
      </c>
      <c r="F54" s="3">
        <v>906586</v>
      </c>
      <c r="G54" s="4">
        <v>531.44497682487474</v>
      </c>
      <c r="H54" s="3">
        <v>7752</v>
      </c>
      <c r="I54" s="3">
        <v>32</v>
      </c>
      <c r="J54" s="5">
        <v>20.809531394214879</v>
      </c>
      <c r="K54" s="3"/>
      <c r="L54" s="3"/>
      <c r="M54" s="3"/>
      <c r="N54" s="6"/>
      <c r="O54" s="3">
        <v>489229.38914227567</v>
      </c>
      <c r="P54" s="17">
        <f>IF(A54="","",(O54+SUM($J$2:J54)+SUM($N$2:N54)+SUM($L$2:L54))/1000)</f>
        <v>492.58025728309332</v>
      </c>
      <c r="V54" s="21" t="str">
        <f>+IF(A54="","",IF((P54&gt;$Q$2),IF(MAX($P$2:P54)&gt;$Q$2,A54,""),""))</f>
        <v/>
      </c>
      <c r="X54" s="3">
        <f t="shared" si="2"/>
        <v>215967</v>
      </c>
      <c r="Y54" t="str">
        <f t="shared" si="3"/>
        <v/>
      </c>
      <c r="Z54" t="str">
        <f>+IF(SUM($Y$2:Y54)&gt;0,SUM($Y$2:Y54),"")</f>
        <v/>
      </c>
      <c r="AD54" s="7" t="str">
        <f t="shared" si="1"/>
        <v/>
      </c>
      <c r="AE54" s="20">
        <f t="shared" si="0"/>
        <v>489.22938914227569</v>
      </c>
    </row>
    <row r="55" spans="1:31" x14ac:dyDescent="0.3">
      <c r="A55" s="7">
        <v>44010</v>
      </c>
      <c r="B55" s="3">
        <v>0</v>
      </c>
      <c r="C55" s="3">
        <v>0</v>
      </c>
      <c r="D55" s="4"/>
      <c r="E55" s="3">
        <v>489229.38914227567</v>
      </c>
      <c r="F55" s="3">
        <v>906554</v>
      </c>
      <c r="G55" s="4">
        <v>539.6582985043093</v>
      </c>
      <c r="H55" s="3">
        <v>6943</v>
      </c>
      <c r="I55" s="3"/>
      <c r="J55" s="5"/>
      <c r="K55" s="3"/>
      <c r="L55" s="3"/>
      <c r="M55" s="3"/>
      <c r="N55" s="6"/>
      <c r="O55" s="3">
        <v>495873.80450525007</v>
      </c>
      <c r="P55" s="17">
        <f>IF(A55="","",(O55+SUM($J$2:J55)+SUM($N$2:N55)+SUM($L$2:L55))/1000)</f>
        <v>499.22467264606769</v>
      </c>
      <c r="V55" s="21" t="str">
        <f>+IF(A55="","",IF((P55&gt;$Q$2),IF(MAX($P$2:P55)&gt;$Q$2,A55,""),""))</f>
        <v/>
      </c>
      <c r="X55" s="3">
        <f t="shared" si="2"/>
        <v>222910</v>
      </c>
      <c r="Y55" t="str">
        <f t="shared" si="3"/>
        <v/>
      </c>
      <c r="Z55" t="str">
        <f>+IF(SUM($Y$2:Y55)&gt;0,SUM($Y$2:Y55),"")</f>
        <v/>
      </c>
      <c r="AD55" s="7" t="str">
        <f t="shared" si="1"/>
        <v/>
      </c>
      <c r="AE55" s="20">
        <f t="shared" si="0"/>
        <v>495.87380450525006</v>
      </c>
    </row>
    <row r="56" spans="1:31" x14ac:dyDescent="0.3">
      <c r="A56" s="7">
        <v>44011</v>
      </c>
      <c r="B56" s="3">
        <v>0</v>
      </c>
      <c r="C56" s="3">
        <v>0</v>
      </c>
      <c r="D56" s="4"/>
      <c r="E56" s="3">
        <v>495873.80450525007</v>
      </c>
      <c r="F56" s="3">
        <v>906554</v>
      </c>
      <c r="G56" s="4">
        <v>546.98760857626803</v>
      </c>
      <c r="H56" s="3">
        <v>6642</v>
      </c>
      <c r="I56" s="3">
        <v>72</v>
      </c>
      <c r="J56" s="5">
        <v>46.825116705782428</v>
      </c>
      <c r="K56" s="3"/>
      <c r="L56" s="3"/>
      <c r="M56" s="3"/>
      <c r="N56" s="6"/>
      <c r="O56" s="3">
        <v>502195.75321900169</v>
      </c>
      <c r="P56" s="17">
        <f>IF(A56="","",(O56+SUM($J$2:J56)+SUM($N$2:N56)+SUM($L$2:L56))/1000)</f>
        <v>505.59344647652512</v>
      </c>
      <c r="V56" s="21" t="str">
        <f>+IF(A56="","",IF((P56&gt;$Q$2),IF(MAX($P$2:P56)&gt;$Q$2,A56,""),""))</f>
        <v/>
      </c>
      <c r="X56" s="3">
        <f t="shared" si="2"/>
        <v>229552</v>
      </c>
      <c r="Y56" t="str">
        <f t="shared" si="3"/>
        <v/>
      </c>
      <c r="Z56" t="str">
        <f>+IF(SUM($Y$2:Y56)&gt;0,SUM($Y$2:Y56),"")</f>
        <v/>
      </c>
      <c r="AD56" s="7" t="str">
        <f t="shared" si="1"/>
        <v/>
      </c>
      <c r="AE56" s="20">
        <f t="shared" si="0"/>
        <v>502.19575321900169</v>
      </c>
    </row>
    <row r="57" spans="1:31" x14ac:dyDescent="0.3">
      <c r="A57" s="7">
        <v>44012</v>
      </c>
      <c r="B57" s="3">
        <v>0</v>
      </c>
      <c r="C57" s="3">
        <v>0</v>
      </c>
      <c r="D57" s="4"/>
      <c r="E57" s="3">
        <v>502195.75321900169</v>
      </c>
      <c r="F57" s="3">
        <v>906482</v>
      </c>
      <c r="G57" s="4">
        <v>554.00521270030924</v>
      </c>
      <c r="H57" s="3">
        <v>8454</v>
      </c>
      <c r="I57" s="3">
        <v>39</v>
      </c>
      <c r="J57" s="5">
        <v>22.303502662460758</v>
      </c>
      <c r="K57" s="3"/>
      <c r="L57" s="3"/>
      <c r="M57" s="3"/>
      <c r="N57" s="6"/>
      <c r="O57" s="3">
        <v>510285.619140625</v>
      </c>
      <c r="P57" s="17">
        <f>IF(A57="","",(O57+SUM($J$2:J57)+SUM($N$2:N57)+SUM($L$2:L57))/1000)</f>
        <v>513.70561590081081</v>
      </c>
      <c r="V57" s="21" t="str">
        <f>+IF(A57="","",IF((P57&gt;$Q$2),IF(MAX($P$2:P57)&gt;$Q$2,A57,""),""))</f>
        <v/>
      </c>
      <c r="X57" s="3">
        <f t="shared" si="2"/>
        <v>238006</v>
      </c>
      <c r="Y57" t="str">
        <f t="shared" si="3"/>
        <v/>
      </c>
      <c r="Z57" t="str">
        <f>+IF(SUM($Y$2:Y57)&gt;0,SUM($Y$2:Y57),"")</f>
        <v/>
      </c>
      <c r="AD57" s="7" t="str">
        <f t="shared" si="1"/>
        <v/>
      </c>
      <c r="AE57" s="20">
        <f t="shared" si="0"/>
        <v>510.28561914062499</v>
      </c>
    </row>
    <row r="58" spans="1:31" x14ac:dyDescent="0.3">
      <c r="A58" s="7">
        <v>44013</v>
      </c>
      <c r="B58" s="3">
        <v>0</v>
      </c>
      <c r="C58" s="3">
        <v>0</v>
      </c>
      <c r="D58" s="4"/>
      <c r="E58" s="3">
        <v>510285.619140625</v>
      </c>
      <c r="F58" s="3">
        <v>906443</v>
      </c>
      <c r="G58" s="4">
        <v>562.95389687010095</v>
      </c>
      <c r="H58" s="3">
        <v>7761</v>
      </c>
      <c r="I58" s="3">
        <v>45</v>
      </c>
      <c r="J58" s="5">
        <v>27.394208922642761</v>
      </c>
      <c r="K58" s="3"/>
      <c r="L58" s="3"/>
      <c r="M58" s="3"/>
      <c r="N58" s="6"/>
      <c r="O58" s="3">
        <v>517696.4130859375</v>
      </c>
      <c r="P58" s="17">
        <f>IF(A58="","",(O58+SUM($J$2:J58)+SUM($N$2:N58)+SUM($L$2:L58))/1000)</f>
        <v>521.14380405504596</v>
      </c>
      <c r="V58" s="21" t="str">
        <f>+IF(A58="","",IF((P58&gt;$Q$2),IF(MAX($P$2:P58)&gt;$Q$2,A58,""),""))</f>
        <v/>
      </c>
      <c r="X58" s="3">
        <f t="shared" si="2"/>
        <v>245767</v>
      </c>
      <c r="Y58" t="str">
        <f t="shared" si="3"/>
        <v/>
      </c>
      <c r="Z58" t="str">
        <f>+IF(SUM($Y$2:Y58)&gt;0,SUM($Y$2:Y58),"")</f>
        <v/>
      </c>
      <c r="AD58" s="7" t="str">
        <f t="shared" si="1"/>
        <v/>
      </c>
      <c r="AE58" s="20">
        <f t="shared" si="0"/>
        <v>517.69641308593748</v>
      </c>
    </row>
    <row r="59" spans="1:31" x14ac:dyDescent="0.3">
      <c r="A59" s="7">
        <v>44014</v>
      </c>
      <c r="B59" s="3">
        <v>0</v>
      </c>
      <c r="C59" s="3">
        <v>0</v>
      </c>
      <c r="D59" s="4"/>
      <c r="E59" s="3">
        <v>517696.4130859375</v>
      </c>
      <c r="F59" s="3">
        <v>906398</v>
      </c>
      <c r="G59" s="4">
        <v>571.15793843977758</v>
      </c>
      <c r="H59" s="3">
        <v>6786</v>
      </c>
      <c r="I59" s="3">
        <v>80</v>
      </c>
      <c r="J59" s="5">
        <v>50.375275353862094</v>
      </c>
      <c r="K59" s="3"/>
      <c r="L59" s="3"/>
      <c r="M59" s="3"/>
      <c r="N59" s="6"/>
      <c r="O59" s="3">
        <v>524146.4150390625</v>
      </c>
      <c r="P59" s="17">
        <f>IF(A59="","",(O59+SUM($J$2:J59)+SUM($N$2:N59)+SUM($L$2:L59))/1000)</f>
        <v>527.64418128352486</v>
      </c>
      <c r="V59" s="21" t="str">
        <f>+IF(A59="","",IF((P59&gt;$Q$2),IF(MAX($P$2:P59)&gt;$Q$2,A59,""),""))</f>
        <v/>
      </c>
      <c r="X59" s="3">
        <f t="shared" si="2"/>
        <v>252553</v>
      </c>
      <c r="Y59" t="str">
        <f t="shared" si="3"/>
        <v/>
      </c>
      <c r="Z59" t="str">
        <f>+IF(SUM($Y$2:Y59)&gt;0,SUM($Y$2:Y59),"")</f>
        <v/>
      </c>
      <c r="AD59" s="7" t="str">
        <f t="shared" si="1"/>
        <v/>
      </c>
      <c r="AE59" s="20">
        <f t="shared" si="0"/>
        <v>524.1464150390625</v>
      </c>
    </row>
    <row r="60" spans="1:31" x14ac:dyDescent="0.3">
      <c r="A60" s="7">
        <v>44015</v>
      </c>
      <c r="B60" s="3">
        <v>0</v>
      </c>
      <c r="C60" s="3">
        <v>0</v>
      </c>
      <c r="D60" s="4"/>
      <c r="E60" s="3">
        <v>524146.4150390625</v>
      </c>
      <c r="F60" s="3">
        <v>906318</v>
      </c>
      <c r="G60" s="4">
        <v>578.32506365212043</v>
      </c>
      <c r="H60" s="3">
        <v>7601</v>
      </c>
      <c r="I60" s="3">
        <v>73</v>
      </c>
      <c r="J60" s="5">
        <v>43.105708544732771</v>
      </c>
      <c r="K60" s="3"/>
      <c r="L60" s="3"/>
      <c r="M60" s="3"/>
      <c r="N60" s="6"/>
      <c r="O60" s="3">
        <v>531356.759765625</v>
      </c>
      <c r="P60" s="17">
        <f>IF(A60="","",(O60+SUM($J$2:J60)+SUM($N$2:N60)+SUM($L$2:L60))/1000)</f>
        <v>534.89763171863206</v>
      </c>
      <c r="V60" s="21" t="str">
        <f>+IF(A60="","",IF((P60&gt;$Q$2),IF(MAX($P$2:P60)&gt;$Q$2,A60,""),""))</f>
        <v/>
      </c>
      <c r="X60" s="3">
        <f t="shared" si="2"/>
        <v>260154</v>
      </c>
      <c r="Y60" t="str">
        <f t="shared" si="3"/>
        <v/>
      </c>
      <c r="Z60" t="str">
        <f>+IF(SUM($Y$2:Y60)&gt;0,SUM($Y$2:Y60),"")</f>
        <v/>
      </c>
      <c r="AD60" s="7" t="str">
        <f t="shared" si="1"/>
        <v/>
      </c>
      <c r="AE60" s="20">
        <f t="shared" si="0"/>
        <v>531.35675976562504</v>
      </c>
    </row>
    <row r="61" spans="1:31" x14ac:dyDescent="0.3">
      <c r="A61" s="7">
        <v>44016</v>
      </c>
      <c r="B61" s="3">
        <v>0</v>
      </c>
      <c r="C61" s="3">
        <v>0</v>
      </c>
      <c r="D61" s="4"/>
      <c r="E61" s="3">
        <v>531356.759765625</v>
      </c>
      <c r="F61" s="3">
        <v>906245</v>
      </c>
      <c r="G61" s="4">
        <v>586.32793534378129</v>
      </c>
      <c r="H61" s="3">
        <v>11171</v>
      </c>
      <c r="I61" s="3">
        <v>82</v>
      </c>
      <c r="J61" s="5">
        <v>51.588856048194607</v>
      </c>
      <c r="K61" s="3"/>
      <c r="L61" s="3"/>
      <c r="M61" s="3"/>
      <c r="N61" s="6"/>
      <c r="O61" s="3">
        <v>541989.21484375</v>
      </c>
      <c r="P61" s="17">
        <f>IF(A61="","",(O61+SUM($J$2:J61)+SUM($N$2:N61)+SUM($L$2:L61))/1000)</f>
        <v>545.5816756528053</v>
      </c>
      <c r="V61" s="21" t="str">
        <f>+IF(A61="","",IF((P61&gt;$Q$2),IF(MAX($P$2:P61)&gt;$Q$2,A61,""),""))</f>
        <v/>
      </c>
      <c r="X61" s="3">
        <f t="shared" si="2"/>
        <v>271325</v>
      </c>
      <c r="Y61" t="str">
        <f t="shared" si="3"/>
        <v/>
      </c>
      <c r="Z61" t="str">
        <f>+IF(SUM($Y$2:Y61)&gt;0,SUM($Y$2:Y61),"")</f>
        <v/>
      </c>
      <c r="AD61" s="7" t="str">
        <f t="shared" si="1"/>
        <v/>
      </c>
      <c r="AE61" s="20">
        <f t="shared" si="0"/>
        <v>541.98921484375001</v>
      </c>
    </row>
    <row r="62" spans="1:31" x14ac:dyDescent="0.3">
      <c r="A62" s="7">
        <v>44017</v>
      </c>
      <c r="B62" s="3">
        <v>0</v>
      </c>
      <c r="C62" s="3">
        <v>0</v>
      </c>
      <c r="D62" s="4"/>
      <c r="E62" s="3">
        <v>541989.21484375</v>
      </c>
      <c r="F62" s="3">
        <v>906163</v>
      </c>
      <c r="G62" s="4">
        <v>598.11448364560238</v>
      </c>
      <c r="H62" s="3">
        <v>9285</v>
      </c>
      <c r="I62" s="3">
        <v>96</v>
      </c>
      <c r="J62" s="5">
        <v>63.037195783329125</v>
      </c>
      <c r="K62" s="3"/>
      <c r="L62" s="3"/>
      <c r="M62" s="3"/>
      <c r="N62" s="6"/>
      <c r="O62" s="3">
        <v>550791.240234375</v>
      </c>
      <c r="P62" s="17">
        <f>IF(A62="","",(O62+SUM($J$2:J62)+SUM($N$2:N62)+SUM($L$2:L62))/1000)</f>
        <v>554.44673823921357</v>
      </c>
      <c r="V62" s="21" t="str">
        <f>+IF(A62="","",IF((P62&gt;$Q$2),IF(MAX($P$2:P62)&gt;$Q$2,A62,""),""))</f>
        <v/>
      </c>
      <c r="X62" s="3">
        <f t="shared" si="2"/>
        <v>280610</v>
      </c>
      <c r="Y62" t="str">
        <f t="shared" si="3"/>
        <v/>
      </c>
      <c r="Z62" t="str">
        <f>+IF(SUM($Y$2:Y62)&gt;0,SUM($Y$2:Y62),"")</f>
        <v/>
      </c>
      <c r="AD62" s="7" t="str">
        <f t="shared" si="1"/>
        <v/>
      </c>
      <c r="AE62" s="20">
        <f t="shared" si="0"/>
        <v>550.79124023437498</v>
      </c>
    </row>
    <row r="63" spans="1:31" x14ac:dyDescent="0.3">
      <c r="A63" s="7">
        <v>44018</v>
      </c>
      <c r="B63" s="3">
        <v>0</v>
      </c>
      <c r="C63" s="3">
        <v>0</v>
      </c>
      <c r="D63" s="4"/>
      <c r="E63" s="3">
        <v>550791.240234375</v>
      </c>
      <c r="F63" s="3">
        <v>906067</v>
      </c>
      <c r="G63" s="4">
        <v>607.89239673707903</v>
      </c>
      <c r="H63" s="3">
        <v>9630</v>
      </c>
      <c r="I63" s="3">
        <v>64</v>
      </c>
      <c r="J63" s="5">
        <v>43.512302545837549</v>
      </c>
      <c r="K63" s="3"/>
      <c r="L63" s="3"/>
      <c r="M63" s="3"/>
      <c r="N63" s="6"/>
      <c r="O63" s="3">
        <v>559951.62109375</v>
      </c>
      <c r="P63" s="17">
        <f>IF(A63="","",(O63+SUM($J$2:J63)+SUM($N$2:N63)+SUM($L$2:L63))/1000)</f>
        <v>563.65063140113443</v>
      </c>
      <c r="V63" s="21" t="str">
        <f>+IF(A63="","",IF((P63&gt;$Q$2),IF(MAX($P$2:P63)&gt;$Q$2,A63,""),""))</f>
        <v/>
      </c>
      <c r="X63" s="3">
        <f t="shared" si="2"/>
        <v>290240</v>
      </c>
      <c r="Y63" t="str">
        <f t="shared" si="3"/>
        <v/>
      </c>
      <c r="Z63" t="str">
        <f>+IF(SUM($Y$2:Y63)&gt;0,SUM($Y$2:Y63),"")</f>
        <v/>
      </c>
      <c r="AD63" s="7" t="str">
        <f t="shared" si="1"/>
        <v/>
      </c>
      <c r="AE63" s="20">
        <f t="shared" si="0"/>
        <v>559.95162109374996</v>
      </c>
    </row>
    <row r="64" spans="1:31" x14ac:dyDescent="0.3">
      <c r="A64" s="7">
        <v>44019</v>
      </c>
      <c r="B64" s="3">
        <v>0</v>
      </c>
      <c r="C64" s="3">
        <v>0</v>
      </c>
      <c r="D64" s="4"/>
      <c r="E64" s="3">
        <v>559951.62109375</v>
      </c>
      <c r="F64" s="3">
        <v>906003</v>
      </c>
      <c r="G64" s="4">
        <v>618.04610039232762</v>
      </c>
      <c r="H64" s="3">
        <v>9541</v>
      </c>
      <c r="I64" s="3">
        <v>62</v>
      </c>
      <c r="J64" s="5">
        <v>41.119960909895845</v>
      </c>
      <c r="K64" s="3"/>
      <c r="L64" s="3"/>
      <c r="M64" s="3"/>
      <c r="N64" s="6"/>
      <c r="O64" s="3">
        <v>569020.4560546875</v>
      </c>
      <c r="P64" s="17">
        <f>IF(A64="","",(O64+SUM($J$2:J64)+SUM($N$2:N64)+SUM($L$2:L64))/1000)</f>
        <v>572.76058632298191</v>
      </c>
      <c r="V64" s="21" t="str">
        <f>+IF(A64="","",IF((P64&gt;$Q$2),IF(MAX($P$2:P64)&gt;$Q$2,A64,""),""))</f>
        <v/>
      </c>
      <c r="X64" s="3">
        <f t="shared" si="2"/>
        <v>299781</v>
      </c>
      <c r="Y64" t="str">
        <f t="shared" si="3"/>
        <v/>
      </c>
      <c r="Z64" t="str">
        <f>+IF(SUM($Y$2:Y64)&gt;0,SUM($Y$2:Y64),"")</f>
        <v/>
      </c>
      <c r="AD64" s="7" t="str">
        <f t="shared" si="1"/>
        <v/>
      </c>
      <c r="AE64" s="20">
        <f t="shared" si="0"/>
        <v>569.02045605468754</v>
      </c>
    </row>
    <row r="65" spans="1:31" x14ac:dyDescent="0.3">
      <c r="A65" s="7">
        <v>44020</v>
      </c>
      <c r="B65" s="3">
        <v>0</v>
      </c>
      <c r="C65" s="3">
        <v>0</v>
      </c>
      <c r="D65" s="4"/>
      <c r="E65" s="3">
        <v>569020.4560546875</v>
      </c>
      <c r="F65" s="3">
        <v>905941</v>
      </c>
      <c r="G65" s="4">
        <v>628.09880119642173</v>
      </c>
      <c r="H65" s="3">
        <v>9836</v>
      </c>
      <c r="I65" s="3">
        <v>65</v>
      </c>
      <c r="J65" s="5">
        <v>43.287031711464572</v>
      </c>
      <c r="K65" s="3"/>
      <c r="L65" s="3"/>
      <c r="M65" s="3"/>
      <c r="N65" s="6"/>
      <c r="O65" s="3">
        <v>578373.513671875</v>
      </c>
      <c r="P65" s="17">
        <f>IF(A65="","",(O65+SUM($J$2:J65)+SUM($N$2:N65)+SUM($L$2:L65))/1000)</f>
        <v>582.1569309718808</v>
      </c>
      <c r="V65" s="21" t="str">
        <f>+IF(A65="","",IF((P65&gt;$Q$2),IF(MAX($P$2:P65)&gt;$Q$2,A65,""),""))</f>
        <v/>
      </c>
      <c r="X65" s="3">
        <f t="shared" si="2"/>
        <v>309617</v>
      </c>
      <c r="Y65" t="str">
        <f t="shared" si="3"/>
        <v/>
      </c>
      <c r="Z65" t="str">
        <f>+IF(SUM($Y$2:Y65)&gt;0,SUM($Y$2:Y65),"")</f>
        <v/>
      </c>
      <c r="AD65" s="7" t="str">
        <f t="shared" si="1"/>
        <v/>
      </c>
      <c r="AE65" s="20">
        <f t="shared" si="0"/>
        <v>578.373513671875</v>
      </c>
    </row>
    <row r="66" spans="1:31" x14ac:dyDescent="0.3">
      <c r="A66" s="7">
        <v>44021</v>
      </c>
      <c r="B66" s="3">
        <v>0</v>
      </c>
      <c r="C66" s="3">
        <v>0</v>
      </c>
      <c r="D66" s="4"/>
      <c r="E66" s="3">
        <v>578373.513671875</v>
      </c>
      <c r="F66" s="3">
        <v>905876</v>
      </c>
      <c r="G66" s="4">
        <v>638.4687459121061</v>
      </c>
      <c r="H66" s="3">
        <v>9525</v>
      </c>
      <c r="I66" s="3">
        <v>84</v>
      </c>
      <c r="J66" s="5">
        <v>57.467126041513765</v>
      </c>
      <c r="K66" s="3"/>
      <c r="L66" s="3"/>
      <c r="M66" s="3"/>
      <c r="N66" s="6"/>
      <c r="O66" s="3">
        <v>587406.63935776055</v>
      </c>
      <c r="P66" s="17">
        <f>IF(A66="","",(O66+SUM($J$2:J66)+SUM($N$2:N66)+SUM($L$2:L66))/1000)</f>
        <v>591.24752378380788</v>
      </c>
      <c r="V66" s="21" t="str">
        <f>+IF(A66="","",IF((P66&gt;$Q$2),IF(MAX($P$2:P66)&gt;$Q$2,A66,""),""))</f>
        <v/>
      </c>
      <c r="X66" s="3">
        <f t="shared" si="2"/>
        <v>319142</v>
      </c>
      <c r="Y66" t="str">
        <f t="shared" si="3"/>
        <v/>
      </c>
      <c r="Z66" t="str">
        <f>+IF(SUM($Y$2:Y66)&gt;0,SUM($Y$2:Y66),"")</f>
        <v/>
      </c>
      <c r="AD66" s="7" t="str">
        <f t="shared" si="1"/>
        <v/>
      </c>
      <c r="AE66" s="20">
        <f t="shared" ref="AE66:AE129" si="4">+IF(O66&gt;0,O66/1000,"")</f>
        <v>587.40663935776058</v>
      </c>
    </row>
    <row r="67" spans="1:31" x14ac:dyDescent="0.3">
      <c r="A67" s="7">
        <v>44022</v>
      </c>
      <c r="B67" s="3">
        <v>0</v>
      </c>
      <c r="C67" s="3">
        <v>0</v>
      </c>
      <c r="D67" s="4"/>
      <c r="E67" s="3">
        <v>587406.63935776055</v>
      </c>
      <c r="F67" s="3">
        <v>905792</v>
      </c>
      <c r="G67" s="4">
        <v>648.50058220624658</v>
      </c>
      <c r="H67" s="3">
        <v>9833</v>
      </c>
      <c r="I67" s="3">
        <v>135</v>
      </c>
      <c r="J67" s="5">
        <v>86.719848853393657</v>
      </c>
      <c r="K67" s="3"/>
      <c r="L67" s="3"/>
      <c r="M67" s="3"/>
      <c r="N67" s="6"/>
      <c r="O67" s="3">
        <v>596698.67808130104</v>
      </c>
      <c r="P67" s="17">
        <f>IF(A67="","",(O67+SUM($J$2:J67)+SUM($N$2:N67)+SUM($L$2:L67))/1000)</f>
        <v>600.62628235620184</v>
      </c>
      <c r="V67" s="21" t="str">
        <f>+IF(A67="","",IF((P67&gt;$Q$2),IF(MAX($P$2:P67)&gt;$Q$2,A67,""),""))</f>
        <v/>
      </c>
      <c r="X67" s="3">
        <f t="shared" si="2"/>
        <v>328975</v>
      </c>
      <c r="Y67" t="str">
        <f t="shared" si="3"/>
        <v/>
      </c>
      <c r="Z67" t="str">
        <f>+IF(SUM($Y$2:Y67)&gt;0,SUM($Y$2:Y67),"")</f>
        <v/>
      </c>
      <c r="AD67" s="7" t="str">
        <f t="shared" ref="AD67:AD130" si="5">+IF(Y67="","",A67)</f>
        <v/>
      </c>
      <c r="AE67" s="20">
        <f t="shared" si="4"/>
        <v>596.69867808130107</v>
      </c>
    </row>
    <row r="68" spans="1:31" x14ac:dyDescent="0.3">
      <c r="A68" s="7">
        <v>44023</v>
      </c>
      <c r="B68" s="3">
        <v>0</v>
      </c>
      <c r="C68" s="3">
        <v>0</v>
      </c>
      <c r="D68" s="4"/>
      <c r="E68" s="3">
        <v>596698.67808130104</v>
      </c>
      <c r="F68" s="3">
        <v>905657</v>
      </c>
      <c r="G68" s="4">
        <v>658.85724736992154</v>
      </c>
      <c r="H68" s="3">
        <v>8579</v>
      </c>
      <c r="I68" s="3">
        <v>60</v>
      </c>
      <c r="J68" s="5">
        <v>44.971200170658157</v>
      </c>
      <c r="K68" s="3"/>
      <c r="L68" s="3"/>
      <c r="M68" s="3"/>
      <c r="N68" s="6"/>
      <c r="O68" s="3">
        <v>604840.31439848221</v>
      </c>
      <c r="P68" s="17">
        <f>IF(A68="","",(O68+SUM($J$2:J68)+SUM($N$2:N68)+SUM($L$2:L68))/1000)</f>
        <v>608.81288987355367</v>
      </c>
      <c r="V68" s="21" t="str">
        <f>+IF(A68="","",IF((P68&gt;$Q$2),IF(MAX($P$2:P68)&gt;$Q$2,A68,""),""))</f>
        <v/>
      </c>
      <c r="X68" s="3">
        <f t="shared" ref="X68:X131" si="6">+H68+X67</f>
        <v>337554</v>
      </c>
      <c r="Y68" t="str">
        <f t="shared" ref="Y68:Y131" si="7">+IF(A68&gt;=$AA$2,H68/1000,"")</f>
        <v/>
      </c>
      <c r="Z68" t="str">
        <f>+IF(SUM($Y$2:Y68)&gt;0,SUM($Y$2:Y68),"")</f>
        <v/>
      </c>
      <c r="AD68" s="7" t="str">
        <f t="shared" si="5"/>
        <v/>
      </c>
      <c r="AE68" s="20">
        <f t="shared" si="4"/>
        <v>604.84031439848218</v>
      </c>
    </row>
    <row r="69" spans="1:31" x14ac:dyDescent="0.3">
      <c r="A69" s="7">
        <v>44024</v>
      </c>
      <c r="B69" s="3">
        <v>0</v>
      </c>
      <c r="C69" s="3">
        <v>0</v>
      </c>
      <c r="D69" s="4"/>
      <c r="E69" s="3">
        <v>604840.31439848221</v>
      </c>
      <c r="F69" s="3">
        <v>905597</v>
      </c>
      <c r="G69" s="4">
        <v>667.89125228824992</v>
      </c>
      <c r="H69" s="3">
        <v>8270</v>
      </c>
      <c r="I69" s="3">
        <v>46</v>
      </c>
      <c r="J69" s="5">
        <v>35.143845985238478</v>
      </c>
      <c r="K69" s="3"/>
      <c r="L69" s="3"/>
      <c r="M69" s="3"/>
      <c r="N69" s="6"/>
      <c r="O69" s="3">
        <v>612682.31394306477</v>
      </c>
      <c r="P69" s="17">
        <f>IF(A69="","",(O69+SUM($J$2:J69)+SUM($N$2:N69)+SUM($L$2:L69))/1000)</f>
        <v>616.69003326412144</v>
      </c>
      <c r="V69" s="21" t="str">
        <f>+IF(A69="","",IF((P69&gt;$Q$2),IF(MAX($P$2:P69)&gt;$Q$2,A69,""),""))</f>
        <v/>
      </c>
      <c r="X69" s="3">
        <f t="shared" si="6"/>
        <v>345824</v>
      </c>
      <c r="Y69" t="str">
        <f t="shared" si="7"/>
        <v/>
      </c>
      <c r="Z69" t="str">
        <f>+IF(SUM($Y$2:Y69)&gt;0,SUM($Y$2:Y69),"")</f>
        <v/>
      </c>
      <c r="AD69" s="7" t="str">
        <f t="shared" si="5"/>
        <v/>
      </c>
      <c r="AE69" s="20">
        <f t="shared" si="4"/>
        <v>612.68231394306474</v>
      </c>
    </row>
    <row r="70" spans="1:31" x14ac:dyDescent="0.3">
      <c r="A70" s="7">
        <v>44025</v>
      </c>
      <c r="B70" s="3">
        <v>0</v>
      </c>
      <c r="C70" s="3">
        <v>0</v>
      </c>
      <c r="D70" s="4"/>
      <c r="E70" s="3">
        <v>612682.31394306477</v>
      </c>
      <c r="F70" s="3">
        <v>905551</v>
      </c>
      <c r="G70" s="4">
        <v>676.58510005848905</v>
      </c>
      <c r="H70" s="3">
        <v>9515</v>
      </c>
      <c r="I70" s="3">
        <v>43</v>
      </c>
      <c r="J70" s="5">
        <v>33.244487469184108</v>
      </c>
      <c r="K70" s="3"/>
      <c r="L70" s="3"/>
      <c r="M70" s="3"/>
      <c r="N70" s="6"/>
      <c r="O70" s="3">
        <v>621728.125</v>
      </c>
      <c r="P70" s="17">
        <f>IF(A70="","",(O70+SUM($J$2:J70)+SUM($N$2:N70)+SUM($L$2:L70))/1000)</f>
        <v>625.76908880852579</v>
      </c>
      <c r="V70" s="21" t="str">
        <f>+IF(A70="","",IF((P70&gt;$Q$2),IF(MAX($P$2:P70)&gt;$Q$2,A70,""),""))</f>
        <v/>
      </c>
      <c r="X70" s="3">
        <f t="shared" si="6"/>
        <v>355339</v>
      </c>
      <c r="Y70" t="str">
        <f t="shared" si="7"/>
        <v/>
      </c>
      <c r="Z70" t="str">
        <f>+IF(SUM($Y$2:Y70)&gt;0,SUM($Y$2:Y70),"")</f>
        <v/>
      </c>
      <c r="AD70" s="7" t="str">
        <f t="shared" si="5"/>
        <v/>
      </c>
      <c r="AE70" s="20">
        <f t="shared" si="4"/>
        <v>621.72812499999998</v>
      </c>
    </row>
    <row r="71" spans="1:31" x14ac:dyDescent="0.3">
      <c r="A71" s="7">
        <v>44026</v>
      </c>
      <c r="B71" s="3">
        <v>0</v>
      </c>
      <c r="C71" s="3">
        <v>0</v>
      </c>
      <c r="D71" s="4"/>
      <c r="E71" s="3">
        <v>621728.125</v>
      </c>
      <c r="F71" s="3">
        <v>905508</v>
      </c>
      <c r="G71" s="4">
        <v>686.60699298073564</v>
      </c>
      <c r="H71" s="3">
        <v>8487</v>
      </c>
      <c r="I71" s="3">
        <v>75</v>
      </c>
      <c r="J71" s="5">
        <v>61.294676686989455</v>
      </c>
      <c r="K71" s="3"/>
      <c r="L71" s="3"/>
      <c r="M71" s="3"/>
      <c r="N71" s="6"/>
      <c r="O71" s="3">
        <v>629756.1171875</v>
      </c>
      <c r="P71" s="17">
        <f>IF(A71="","",(O71+SUM($J$2:J71)+SUM($N$2:N71)+SUM($L$2:L71))/1000)</f>
        <v>633.85837567271278</v>
      </c>
      <c r="V71" s="21" t="str">
        <f>+IF(A71="","",IF((P71&gt;$Q$2),IF(MAX($P$2:P71)&gt;$Q$2,A71,""),""))</f>
        <v/>
      </c>
      <c r="X71" s="3">
        <f t="shared" si="6"/>
        <v>363826</v>
      </c>
      <c r="Y71" t="str">
        <f t="shared" si="7"/>
        <v/>
      </c>
      <c r="Z71" t="str">
        <f>+IF(SUM($Y$2:Y71)&gt;0,SUM($Y$2:Y71),"")</f>
        <v/>
      </c>
      <c r="AD71" s="7" t="str">
        <f t="shared" si="5"/>
        <v/>
      </c>
      <c r="AE71" s="20">
        <f t="shared" si="4"/>
        <v>629.75611718749997</v>
      </c>
    </row>
    <row r="72" spans="1:31" x14ac:dyDescent="0.3">
      <c r="A72" s="7">
        <v>44027</v>
      </c>
      <c r="B72" s="3">
        <v>0</v>
      </c>
      <c r="C72" s="3">
        <v>0</v>
      </c>
      <c r="D72" s="4"/>
      <c r="E72" s="3">
        <v>629756.1171875</v>
      </c>
      <c r="F72" s="3">
        <v>905433</v>
      </c>
      <c r="G72" s="4">
        <v>695.53033431242295</v>
      </c>
      <c r="H72" s="3">
        <v>9641</v>
      </c>
      <c r="I72" s="3">
        <v>29</v>
      </c>
      <c r="J72" s="5">
        <v>21.759798333291286</v>
      </c>
      <c r="K72" s="3"/>
      <c r="L72" s="3"/>
      <c r="M72" s="3"/>
      <c r="N72" s="6"/>
      <c r="O72" s="3">
        <v>638901.33984375</v>
      </c>
      <c r="P72" s="17">
        <f>IF(A72="","",(O72+SUM($J$2:J72)+SUM($N$2:N72)+SUM($L$2:L72))/1000)</f>
        <v>643.02535812729604</v>
      </c>
      <c r="V72" s="21" t="str">
        <f>+IF(A72="","",IF((P72&gt;$Q$2),IF(MAX($P$2:P72)&gt;$Q$2,A72,""),""))</f>
        <v/>
      </c>
      <c r="X72" s="3">
        <f t="shared" si="6"/>
        <v>373467</v>
      </c>
      <c r="Y72" t="str">
        <f t="shared" si="7"/>
        <v/>
      </c>
      <c r="Z72" t="str">
        <f>+IF(SUM($Y$2:Y72)&gt;0,SUM($Y$2:Y72),"")</f>
        <v/>
      </c>
      <c r="AD72" s="7" t="str">
        <f t="shared" si="5"/>
        <v/>
      </c>
      <c r="AE72" s="20">
        <f t="shared" si="4"/>
        <v>638.90133984374995</v>
      </c>
    </row>
    <row r="73" spans="1:31" x14ac:dyDescent="0.3">
      <c r="A73" s="7">
        <v>44028</v>
      </c>
      <c r="B73" s="3">
        <v>0</v>
      </c>
      <c r="C73" s="3">
        <v>0</v>
      </c>
      <c r="D73" s="4"/>
      <c r="E73" s="3">
        <v>638901.33984375</v>
      </c>
      <c r="F73" s="3">
        <v>905404</v>
      </c>
      <c r="G73" s="4">
        <v>705.65332143855119</v>
      </c>
      <c r="H73" s="3">
        <v>10611</v>
      </c>
      <c r="I73" s="3">
        <v>62</v>
      </c>
      <c r="J73" s="5">
        <v>50.583281302535049</v>
      </c>
      <c r="K73" s="3"/>
      <c r="L73" s="3"/>
      <c r="M73" s="3"/>
      <c r="N73" s="6"/>
      <c r="O73" s="3">
        <v>648939.67220885959</v>
      </c>
      <c r="P73" s="17">
        <f>IF(A73="","",(O73+SUM($J$2:J73)+SUM($N$2:N73)+SUM($L$2:L73))/1000)</f>
        <v>653.11427377370831</v>
      </c>
      <c r="V73" s="21" t="str">
        <f>+IF(A73="","",IF((P73&gt;$Q$2),IF(MAX($P$2:P73)&gt;$Q$2,A73,""),""))</f>
        <v/>
      </c>
      <c r="X73" s="3">
        <f t="shared" si="6"/>
        <v>384078</v>
      </c>
      <c r="Y73" t="str">
        <f t="shared" si="7"/>
        <v/>
      </c>
      <c r="Z73" t="str">
        <f>+IF(SUM($Y$2:Y73)&gt;0,SUM($Y$2:Y73),"")</f>
        <v/>
      </c>
      <c r="AD73" s="7" t="str">
        <f t="shared" si="5"/>
        <v/>
      </c>
      <c r="AE73" s="20">
        <f t="shared" si="4"/>
        <v>648.93967220885963</v>
      </c>
    </row>
    <row r="74" spans="1:31" x14ac:dyDescent="0.3">
      <c r="A74" s="7">
        <v>44029</v>
      </c>
      <c r="B74" s="3">
        <v>0</v>
      </c>
      <c r="C74" s="3">
        <v>0</v>
      </c>
      <c r="D74" s="4"/>
      <c r="E74" s="3">
        <v>648939.67220885959</v>
      </c>
      <c r="F74" s="3">
        <v>905342</v>
      </c>
      <c r="G74" s="4">
        <v>716.78953611879228</v>
      </c>
      <c r="H74" s="3">
        <v>11472</v>
      </c>
      <c r="I74" s="3">
        <v>72</v>
      </c>
      <c r="J74" s="5">
        <v>58.195630680616731</v>
      </c>
      <c r="K74" s="3"/>
      <c r="L74" s="3"/>
      <c r="M74" s="3"/>
      <c r="N74" s="6"/>
      <c r="O74" s="3">
        <v>659783.8010132123</v>
      </c>
      <c r="P74" s="17">
        <f>IF(A74="","",(O74+SUM($J$2:J74)+SUM($N$2:N74)+SUM($L$2:L74))/1000)</f>
        <v>664.01659820874147</v>
      </c>
      <c r="V74" s="21" t="str">
        <f>+IF(A74="","",IF((P74&gt;$Q$2),IF(MAX($P$2:P74)&gt;$Q$2,A74,""),""))</f>
        <v/>
      </c>
      <c r="X74" s="3">
        <f t="shared" si="6"/>
        <v>395550</v>
      </c>
      <c r="Y74" t="str">
        <f t="shared" si="7"/>
        <v/>
      </c>
      <c r="Z74" t="str">
        <f>+IF(SUM($Y$2:Y74)&gt;0,SUM($Y$2:Y74),"")</f>
        <v/>
      </c>
      <c r="AD74" s="7" t="str">
        <f t="shared" si="5"/>
        <v/>
      </c>
      <c r="AE74" s="20">
        <f t="shared" si="4"/>
        <v>659.78380101321227</v>
      </c>
    </row>
    <row r="75" spans="1:31" x14ac:dyDescent="0.3">
      <c r="A75" s="7">
        <v>44030</v>
      </c>
      <c r="B75" s="3">
        <v>0</v>
      </c>
      <c r="C75" s="3">
        <v>0</v>
      </c>
      <c r="D75" s="4"/>
      <c r="E75" s="3">
        <v>659783.8010132123</v>
      </c>
      <c r="F75" s="3">
        <v>905270</v>
      </c>
      <c r="G75" s="4">
        <v>728.82543441538144</v>
      </c>
      <c r="H75" s="3">
        <v>11280</v>
      </c>
      <c r="I75" s="3">
        <v>60</v>
      </c>
      <c r="J75" s="5">
        <v>49.173041060542815</v>
      </c>
      <c r="K75" s="3"/>
      <c r="L75" s="3"/>
      <c r="M75" s="3"/>
      <c r="N75" s="6"/>
      <c r="O75" s="3">
        <v>670438.43359375</v>
      </c>
      <c r="P75" s="17">
        <f>IF(A75="","",(O75+SUM($J$2:J75)+SUM($N$2:N75)+SUM($L$2:L75))/1000)</f>
        <v>674.72040383033982</v>
      </c>
      <c r="V75" s="21" t="str">
        <f>+IF(A75="","",IF((P75&gt;$Q$2),IF(MAX($P$2:P75)&gt;$Q$2,A75,""),""))</f>
        <v/>
      </c>
      <c r="X75" s="3">
        <f t="shared" si="6"/>
        <v>406830</v>
      </c>
      <c r="Y75" t="str">
        <f t="shared" si="7"/>
        <v/>
      </c>
      <c r="Z75" t="str">
        <f>+IF(SUM($Y$2:Y75)&gt;0,SUM($Y$2:Y75),"")</f>
        <v/>
      </c>
      <c r="AD75" s="7" t="str">
        <f t="shared" si="5"/>
        <v/>
      </c>
      <c r="AE75" s="20">
        <f t="shared" si="4"/>
        <v>670.43843359375001</v>
      </c>
    </row>
    <row r="76" spans="1:31" x14ac:dyDescent="0.3">
      <c r="A76" s="7">
        <v>44031</v>
      </c>
      <c r="B76" s="3">
        <v>0</v>
      </c>
      <c r="C76" s="3">
        <v>0</v>
      </c>
      <c r="D76" s="4"/>
      <c r="E76" s="3">
        <v>670438.43359375</v>
      </c>
      <c r="F76" s="3">
        <v>905210</v>
      </c>
      <c r="G76" s="4">
        <v>740.64408655864383</v>
      </c>
      <c r="H76" s="3">
        <v>7386</v>
      </c>
      <c r="I76" s="3">
        <v>99</v>
      </c>
      <c r="J76" s="5">
        <v>77.255475175464852</v>
      </c>
      <c r="K76" s="3"/>
      <c r="L76" s="3"/>
      <c r="M76" s="3"/>
      <c r="N76" s="6"/>
      <c r="O76" s="3">
        <v>677361.302734375</v>
      </c>
      <c r="P76" s="17">
        <f>IF(A76="","",(O76+SUM($J$2:J76)+SUM($N$2:N76)+SUM($L$2:L76))/1000)</f>
        <v>681.72052844614018</v>
      </c>
      <c r="V76" s="21" t="str">
        <f>+IF(A76="","",IF((P76&gt;$Q$2),IF(MAX($P$2:P76)&gt;$Q$2,A76,""),""))</f>
        <v/>
      </c>
      <c r="X76" s="3">
        <f t="shared" si="6"/>
        <v>414216</v>
      </c>
      <c r="Y76" t="str">
        <f t="shared" si="7"/>
        <v/>
      </c>
      <c r="Z76" t="str">
        <f>+IF(SUM($Y$2:Y76)&gt;0,SUM($Y$2:Y76),"")</f>
        <v/>
      </c>
      <c r="AD76" s="7" t="str">
        <f t="shared" si="5"/>
        <v/>
      </c>
      <c r="AE76" s="20">
        <f t="shared" si="4"/>
        <v>677.36130273437504</v>
      </c>
    </row>
    <row r="77" spans="1:31" x14ac:dyDescent="0.3">
      <c r="A77" s="7">
        <v>44032</v>
      </c>
      <c r="B77" s="3">
        <v>0</v>
      </c>
      <c r="C77" s="3">
        <v>0</v>
      </c>
      <c r="D77" s="4"/>
      <c r="E77" s="3">
        <v>677361.302734375</v>
      </c>
      <c r="F77" s="3">
        <v>905111</v>
      </c>
      <c r="G77" s="4">
        <v>748.37373839714144</v>
      </c>
      <c r="H77" s="3">
        <v>9158</v>
      </c>
      <c r="I77" s="3">
        <v>363</v>
      </c>
      <c r="J77" s="5">
        <v>355.96629890076275</v>
      </c>
      <c r="K77" s="3"/>
      <c r="L77" s="3"/>
      <c r="M77" s="3"/>
      <c r="N77" s="6"/>
      <c r="O77" s="3">
        <v>685717.408203125</v>
      </c>
      <c r="P77" s="17">
        <f>IF(A77="","",(O77+SUM($J$2:J77)+SUM($N$2:N77)+SUM($L$2:L77))/1000)</f>
        <v>690.43260021379103</v>
      </c>
      <c r="V77" s="21" t="str">
        <f>+IF(A77="","",IF((P77&gt;$Q$2),IF(MAX($P$2:P77)&gt;$Q$2,A77,""),""))</f>
        <v/>
      </c>
      <c r="X77" s="3">
        <f t="shared" si="6"/>
        <v>423374</v>
      </c>
      <c r="Y77" t="str">
        <f t="shared" si="7"/>
        <v/>
      </c>
      <c r="Z77" t="str">
        <f>+IF(SUM($Y$2:Y77)&gt;0,SUM($Y$2:Y77),"")</f>
        <v/>
      </c>
      <c r="AD77" s="7" t="str">
        <f t="shared" si="5"/>
        <v/>
      </c>
      <c r="AE77" s="20">
        <f t="shared" si="4"/>
        <v>685.71740820312505</v>
      </c>
    </row>
    <row r="78" spans="1:31" x14ac:dyDescent="0.3">
      <c r="A78" s="7">
        <v>44033</v>
      </c>
      <c r="B78" s="3">
        <v>0</v>
      </c>
      <c r="C78" s="3">
        <v>0</v>
      </c>
      <c r="D78" s="4"/>
      <c r="E78" s="3">
        <v>685717.408203125</v>
      </c>
      <c r="F78" s="3">
        <v>904748</v>
      </c>
      <c r="G78" s="4">
        <v>757.90983589145821</v>
      </c>
      <c r="H78" s="3">
        <v>9988</v>
      </c>
      <c r="I78" s="3">
        <v>197</v>
      </c>
      <c r="J78" s="5">
        <v>205.90464959556098</v>
      </c>
      <c r="K78" s="3"/>
      <c r="L78" s="3"/>
      <c r="M78" s="3"/>
      <c r="N78" s="6"/>
      <c r="O78" s="3">
        <v>694987.955078125</v>
      </c>
      <c r="P78" s="17">
        <f>IF(A78="","",(O78+SUM($J$2:J78)+SUM($N$2:N78)+SUM($L$2:L78))/1000)</f>
        <v>699.90905173838667</v>
      </c>
      <c r="V78" s="21" t="str">
        <f>+IF(A78="","",IF((P78&gt;$Q$2),IF(MAX($P$2:P78)&gt;$Q$2,A78,""),""))</f>
        <v/>
      </c>
      <c r="X78" s="3">
        <f t="shared" si="6"/>
        <v>433362</v>
      </c>
      <c r="Y78" t="str">
        <f t="shared" si="7"/>
        <v/>
      </c>
      <c r="Z78" t="str">
        <f>+IF(SUM($Y$2:Y78)&gt;0,SUM($Y$2:Y78),"")</f>
        <v/>
      </c>
      <c r="AD78" s="7" t="str">
        <f t="shared" si="5"/>
        <v/>
      </c>
      <c r="AE78" s="20">
        <f t="shared" si="4"/>
        <v>694.98795507812497</v>
      </c>
    </row>
    <row r="79" spans="1:31" x14ac:dyDescent="0.3">
      <c r="A79" s="7">
        <v>44034</v>
      </c>
      <c r="B79" s="3">
        <v>0</v>
      </c>
      <c r="C79" s="3">
        <v>0</v>
      </c>
      <c r="D79" s="4"/>
      <c r="E79" s="3">
        <v>694987.955078125</v>
      </c>
      <c r="F79" s="3">
        <v>904551</v>
      </c>
      <c r="G79" s="4">
        <v>768.3236822225889</v>
      </c>
      <c r="H79" s="3">
        <v>11456</v>
      </c>
      <c r="I79" s="3">
        <v>87</v>
      </c>
      <c r="J79" s="5">
        <v>81.625010914661203</v>
      </c>
      <c r="K79" s="3"/>
      <c r="L79" s="3"/>
      <c r="M79" s="3"/>
      <c r="N79" s="6"/>
      <c r="O79" s="3">
        <v>705774.13671875</v>
      </c>
      <c r="P79" s="17">
        <f>IF(A79="","",(O79+SUM($J$2:J79)+SUM($N$2:N79)+SUM($L$2:L79))/1000)</f>
        <v>710.77685838992625</v>
      </c>
      <c r="V79" s="21" t="str">
        <f>+IF(A79="","",IF((P79&gt;$Q$2),IF(MAX($P$2:P79)&gt;$Q$2,A79,""),""))</f>
        <v/>
      </c>
      <c r="X79" s="3">
        <f t="shared" si="6"/>
        <v>444818</v>
      </c>
      <c r="Y79" t="str">
        <f t="shared" si="7"/>
        <v/>
      </c>
      <c r="Z79" t="str">
        <f>+IF(SUM($Y$2:Y79)&gt;0,SUM($Y$2:Y79),"")</f>
        <v/>
      </c>
      <c r="AD79" s="7" t="str">
        <f t="shared" si="5"/>
        <v/>
      </c>
      <c r="AE79" s="20">
        <f t="shared" si="4"/>
        <v>705.77413671875001</v>
      </c>
    </row>
    <row r="80" spans="1:31" x14ac:dyDescent="0.3">
      <c r="A80" s="7">
        <v>44035</v>
      </c>
      <c r="B80" s="3">
        <v>0</v>
      </c>
      <c r="C80" s="3">
        <v>0</v>
      </c>
      <c r="D80" s="4"/>
      <c r="E80" s="3">
        <v>705774.13671875</v>
      </c>
      <c r="F80" s="3">
        <v>904464</v>
      </c>
      <c r="G80" s="4">
        <v>780.32308275260266</v>
      </c>
      <c r="H80" s="3">
        <v>8893</v>
      </c>
      <c r="I80" s="3">
        <v>52</v>
      </c>
      <c r="J80" s="5">
        <v>46.770006500624334</v>
      </c>
      <c r="K80" s="3"/>
      <c r="L80" s="3"/>
      <c r="M80" s="3"/>
      <c r="N80" s="6"/>
      <c r="O80" s="3">
        <v>714162.810546875</v>
      </c>
      <c r="P80" s="17">
        <f>IF(A80="","",(O80+SUM($J$2:J80)+SUM($N$2:N80)+SUM($L$2:L80))/1000)</f>
        <v>719.21230222455188</v>
      </c>
      <c r="V80" s="21" t="str">
        <f>+IF(A80="","",IF((P80&gt;$Q$2),IF(MAX($P$2:P80)&gt;$Q$2,A80,""),""))</f>
        <v/>
      </c>
      <c r="X80" s="3">
        <f t="shared" si="6"/>
        <v>453711</v>
      </c>
      <c r="Y80" t="str">
        <f t="shared" si="7"/>
        <v/>
      </c>
      <c r="Z80" t="str">
        <f>+IF(SUM($Y$2:Y80)&gt;0,SUM($Y$2:Y80),"")</f>
        <v/>
      </c>
      <c r="AD80" s="7" t="str">
        <f t="shared" si="5"/>
        <v/>
      </c>
      <c r="AE80" s="20">
        <f t="shared" si="4"/>
        <v>714.16281054687499</v>
      </c>
    </row>
    <row r="81" spans="1:31" x14ac:dyDescent="0.3">
      <c r="A81" s="7">
        <v>44036</v>
      </c>
      <c r="B81" s="3">
        <v>0</v>
      </c>
      <c r="C81" s="3">
        <v>0</v>
      </c>
      <c r="D81" s="4"/>
      <c r="E81" s="3">
        <v>714162.810546875</v>
      </c>
      <c r="F81" s="3">
        <v>904412</v>
      </c>
      <c r="G81" s="4">
        <v>789.64322736416034</v>
      </c>
      <c r="H81" s="3">
        <v>8612</v>
      </c>
      <c r="I81" s="3">
        <v>74</v>
      </c>
      <c r="J81" s="5">
        <v>70.888052168306558</v>
      </c>
      <c r="K81" s="3"/>
      <c r="L81" s="3"/>
      <c r="M81" s="3"/>
      <c r="N81" s="6"/>
      <c r="O81" s="3">
        <v>722283.154296875</v>
      </c>
      <c r="P81" s="17">
        <f>IF(A81="","",(O81+SUM($J$2:J81)+SUM($N$2:N81)+SUM($L$2:L81))/1000)</f>
        <v>727.40353402672019</v>
      </c>
      <c r="V81" s="21" t="str">
        <f>+IF(A81="","",IF((P81&gt;$Q$2),IF(MAX($P$2:P81)&gt;$Q$2,A81,""),""))</f>
        <v/>
      </c>
      <c r="X81" s="3">
        <f t="shared" si="6"/>
        <v>462323</v>
      </c>
      <c r="Y81" t="str">
        <f t="shared" si="7"/>
        <v/>
      </c>
      <c r="Z81" t="str">
        <f>+IF(SUM($Y$2:Y81)&gt;0,SUM($Y$2:Y81),"")</f>
        <v/>
      </c>
      <c r="AD81" s="7" t="str">
        <f t="shared" si="5"/>
        <v/>
      </c>
      <c r="AE81" s="20">
        <f t="shared" si="4"/>
        <v>722.28315429687495</v>
      </c>
    </row>
    <row r="82" spans="1:31" x14ac:dyDescent="0.3">
      <c r="A82" s="7">
        <v>44037</v>
      </c>
      <c r="B82" s="3">
        <v>0</v>
      </c>
      <c r="C82" s="3">
        <v>0</v>
      </c>
      <c r="D82" s="4"/>
      <c r="E82" s="3">
        <v>722283.154296875</v>
      </c>
      <c r="F82" s="3">
        <v>904338</v>
      </c>
      <c r="G82" s="4">
        <v>798.68716596767479</v>
      </c>
      <c r="H82" s="3">
        <v>7781</v>
      </c>
      <c r="I82" s="3">
        <v>307</v>
      </c>
      <c r="J82" s="5">
        <v>332.15716079083711</v>
      </c>
      <c r="K82" s="3"/>
      <c r="L82" s="3"/>
      <c r="M82" s="3"/>
      <c r="N82" s="6"/>
      <c r="O82" s="3">
        <v>729354.80859375</v>
      </c>
      <c r="P82" s="17">
        <f>IF(A82="","",(O82+SUM($J$2:J82)+SUM($N$2:N82)+SUM($L$2:L82))/1000)</f>
        <v>734.80734548438602</v>
      </c>
      <c r="V82" s="21" t="str">
        <f>+IF(A82="","",IF((P82&gt;$Q$2),IF(MAX($P$2:P82)&gt;$Q$2,A82,""),""))</f>
        <v/>
      </c>
      <c r="X82" s="3">
        <f t="shared" si="6"/>
        <v>470104</v>
      </c>
      <c r="Y82" t="str">
        <f t="shared" si="7"/>
        <v/>
      </c>
      <c r="Z82" t="str">
        <f>+IF(SUM($Y$2:Y82)&gt;0,SUM($Y$2:Y82),"")</f>
        <v/>
      </c>
      <c r="AD82" s="7" t="str">
        <f t="shared" si="5"/>
        <v/>
      </c>
      <c r="AE82" s="20">
        <f t="shared" si="4"/>
        <v>729.35480859375002</v>
      </c>
    </row>
    <row r="83" spans="1:31" x14ac:dyDescent="0.3">
      <c r="A83" s="7">
        <v>44038</v>
      </c>
      <c r="B83" s="3">
        <v>0</v>
      </c>
      <c r="C83" s="3">
        <v>0</v>
      </c>
      <c r="D83" s="4"/>
      <c r="E83" s="3">
        <v>729354.80859375</v>
      </c>
      <c r="F83" s="3">
        <v>904031</v>
      </c>
      <c r="G83" s="4">
        <v>806.78075043195417</v>
      </c>
      <c r="H83" s="3">
        <v>10424</v>
      </c>
      <c r="I83" s="3">
        <v>88</v>
      </c>
      <c r="J83" s="5">
        <v>80.705930489282181</v>
      </c>
      <c r="K83" s="3"/>
      <c r="L83" s="3"/>
      <c r="M83" s="3"/>
      <c r="N83" s="6"/>
      <c r="O83" s="3">
        <v>739175.2578125</v>
      </c>
      <c r="P83" s="17">
        <f>IF(A83="","",(O83+SUM($J$2:J83)+SUM($N$2:N83)+SUM($L$2:L83))/1000)</f>
        <v>744.70850063362536</v>
      </c>
      <c r="V83" s="21" t="str">
        <f>+IF(A83="","",IF((P83&gt;$Q$2),IF(MAX($P$2:P83)&gt;$Q$2,A83,""),""))</f>
        <v/>
      </c>
      <c r="X83" s="3">
        <f t="shared" si="6"/>
        <v>480528</v>
      </c>
      <c r="Y83" t="str">
        <f t="shared" si="7"/>
        <v/>
      </c>
      <c r="Z83" t="str">
        <f>+IF(SUM($Y$2:Y83)&gt;0,SUM($Y$2:Y83),"")</f>
        <v/>
      </c>
      <c r="AD83" s="7" t="str">
        <f t="shared" si="5"/>
        <v/>
      </c>
      <c r="AE83" s="20">
        <f t="shared" si="4"/>
        <v>739.17525781250004</v>
      </c>
    </row>
    <row r="84" spans="1:31" x14ac:dyDescent="0.3">
      <c r="A84" s="7">
        <v>44039</v>
      </c>
      <c r="B84" s="3">
        <v>0</v>
      </c>
      <c r="C84" s="3">
        <v>0</v>
      </c>
      <c r="D84" s="4"/>
      <c r="E84" s="3">
        <v>739175.2578125</v>
      </c>
      <c r="F84" s="3">
        <v>903943</v>
      </c>
      <c r="G84" s="4">
        <v>817.72330535498372</v>
      </c>
      <c r="H84" s="3">
        <v>11944</v>
      </c>
      <c r="I84" s="3">
        <v>103</v>
      </c>
      <c r="J84" s="5">
        <v>108.6336962140732</v>
      </c>
      <c r="K84" s="3"/>
      <c r="L84" s="3"/>
      <c r="M84" s="3"/>
      <c r="N84" s="6"/>
      <c r="O84" s="3">
        <v>750432.390625</v>
      </c>
      <c r="P84" s="17">
        <f>IF(A84="","",(O84+SUM($J$2:J84)+SUM($N$2:N84)+SUM($L$2:L84))/1000)</f>
        <v>756.07426714233941</v>
      </c>
      <c r="V84" s="21" t="str">
        <f>+IF(A84="","",IF((P84&gt;$Q$2),IF(MAX($P$2:P84)&gt;$Q$2,A84,""),""))</f>
        <v/>
      </c>
      <c r="X84" s="3">
        <f t="shared" si="6"/>
        <v>492472</v>
      </c>
      <c r="Y84" t="str">
        <f t="shared" si="7"/>
        <v/>
      </c>
      <c r="Z84" t="str">
        <f>+IF(SUM($Y$2:Y84)&gt;0,SUM($Y$2:Y84),"")</f>
        <v/>
      </c>
      <c r="AD84" s="7" t="str">
        <f t="shared" si="5"/>
        <v/>
      </c>
      <c r="AE84" s="20">
        <f t="shared" si="4"/>
        <v>750.43239062500004</v>
      </c>
    </row>
    <row r="85" spans="1:31" x14ac:dyDescent="0.3">
      <c r="A85" s="7">
        <v>44040</v>
      </c>
      <c r="B85" s="3">
        <v>0</v>
      </c>
      <c r="C85" s="3">
        <v>0</v>
      </c>
      <c r="D85" s="4"/>
      <c r="E85" s="3">
        <v>750432.390625</v>
      </c>
      <c r="F85" s="3">
        <v>903840</v>
      </c>
      <c r="G85" s="4">
        <v>830.27127658103211</v>
      </c>
      <c r="H85" s="3">
        <v>10816</v>
      </c>
      <c r="I85" s="3">
        <v>82</v>
      </c>
      <c r="J85" s="5">
        <v>83.850441564738475</v>
      </c>
      <c r="K85" s="3"/>
      <c r="L85" s="3"/>
      <c r="M85" s="3"/>
      <c r="N85" s="6"/>
      <c r="O85" s="3">
        <v>760609.697265625</v>
      </c>
      <c r="P85" s="17">
        <f>IF(A85="","",(O85+SUM($J$2:J85)+SUM($N$2:N85)+SUM($L$2:L85))/1000)</f>
        <v>766.33542422452911</v>
      </c>
      <c r="V85" s="21" t="str">
        <f>+IF(A85="","",IF((P85&gt;$Q$2),IF(MAX($P$2:P85)&gt;$Q$2,A85,""),""))</f>
        <v/>
      </c>
      <c r="X85" s="3">
        <f t="shared" si="6"/>
        <v>503288</v>
      </c>
      <c r="Y85" t="str">
        <f t="shared" si="7"/>
        <v/>
      </c>
      <c r="Z85" t="str">
        <f>+IF(SUM($Y$2:Y85)&gt;0,SUM($Y$2:Y85),"")</f>
        <v/>
      </c>
      <c r="AD85" s="7" t="str">
        <f t="shared" si="5"/>
        <v/>
      </c>
      <c r="AE85" s="20">
        <f t="shared" si="4"/>
        <v>760.60969726562496</v>
      </c>
    </row>
    <row r="86" spans="1:31" x14ac:dyDescent="0.3">
      <c r="A86" s="7">
        <v>44041</v>
      </c>
      <c r="B86" s="3">
        <v>0</v>
      </c>
      <c r="C86" s="3">
        <v>0</v>
      </c>
      <c r="D86" s="4"/>
      <c r="E86" s="3">
        <v>760609.697265625</v>
      </c>
      <c r="F86" s="3">
        <v>903758</v>
      </c>
      <c r="G86" s="4">
        <v>841.60770611781584</v>
      </c>
      <c r="H86" s="3">
        <v>12962</v>
      </c>
      <c r="I86" s="3">
        <v>59</v>
      </c>
      <c r="J86" s="5">
        <v>59.000264905137428</v>
      </c>
      <c r="K86" s="3"/>
      <c r="L86" s="3"/>
      <c r="M86" s="3"/>
      <c r="N86" s="6"/>
      <c r="O86" s="3">
        <v>772867.43359375</v>
      </c>
      <c r="P86" s="17">
        <f>IF(A86="","",(O86+SUM($J$2:J86)+SUM($N$2:N86)+SUM($L$2:L86))/1000)</f>
        <v>778.65216081755921</v>
      </c>
      <c r="V86" s="21" t="str">
        <f>+IF(A86="","",IF((P86&gt;$Q$2),IF(MAX($P$2:P86)&gt;$Q$2,A86,""),""))</f>
        <v/>
      </c>
      <c r="X86" s="3">
        <f t="shared" si="6"/>
        <v>516250</v>
      </c>
      <c r="Y86" t="str">
        <f t="shared" si="7"/>
        <v/>
      </c>
      <c r="Z86" t="str">
        <f>+IF(SUM($Y$2:Y86)&gt;0,SUM($Y$2:Y86),"")</f>
        <v/>
      </c>
      <c r="AD86" s="7" t="str">
        <f t="shared" si="5"/>
        <v/>
      </c>
      <c r="AE86" s="20">
        <f t="shared" si="4"/>
        <v>772.86743359374998</v>
      </c>
    </row>
    <row r="87" spans="1:31" x14ac:dyDescent="0.3">
      <c r="A87" s="7">
        <v>44042</v>
      </c>
      <c r="B87" s="3">
        <v>0</v>
      </c>
      <c r="C87" s="3">
        <v>0</v>
      </c>
      <c r="D87" s="4"/>
      <c r="E87" s="3">
        <v>772867.43359375</v>
      </c>
      <c r="F87" s="3">
        <v>903699</v>
      </c>
      <c r="G87" s="4">
        <v>855.22661150864383</v>
      </c>
      <c r="H87" s="3">
        <v>7475</v>
      </c>
      <c r="I87" s="3">
        <v>91</v>
      </c>
      <c r="J87" s="5">
        <v>88.713624729481936</v>
      </c>
      <c r="K87" s="3"/>
      <c r="L87" s="3"/>
      <c r="M87" s="3"/>
      <c r="N87" s="6"/>
      <c r="O87" s="3">
        <v>779879.8456413598</v>
      </c>
      <c r="P87" s="17">
        <f>IF(A87="","",(O87+SUM($J$2:J87)+SUM($N$2:N87)+SUM($L$2:L87))/1000)</f>
        <v>785.75328648989853</v>
      </c>
      <c r="V87" s="21" t="str">
        <f>+IF(A87="","",IF((P87&gt;$Q$2),IF(MAX($P$2:P87)&gt;$Q$2,A87,""),""))</f>
        <v/>
      </c>
      <c r="X87" s="3">
        <f t="shared" si="6"/>
        <v>523725</v>
      </c>
      <c r="Y87" t="str">
        <f t="shared" si="7"/>
        <v/>
      </c>
      <c r="Z87" t="str">
        <f>+IF(SUM($Y$2:Y87)&gt;0,SUM($Y$2:Y87),"")</f>
        <v/>
      </c>
      <c r="AD87" s="7" t="str">
        <f t="shared" si="5"/>
        <v/>
      </c>
      <c r="AE87" s="20">
        <f t="shared" si="4"/>
        <v>779.87984564135979</v>
      </c>
    </row>
    <row r="88" spans="1:31" x14ac:dyDescent="0.3">
      <c r="A88" s="7">
        <v>44043</v>
      </c>
      <c r="B88" s="3">
        <v>0</v>
      </c>
      <c r="C88" s="3">
        <v>0</v>
      </c>
      <c r="D88" s="4"/>
      <c r="E88" s="3">
        <v>779879.8456413598</v>
      </c>
      <c r="F88" s="3">
        <v>903608</v>
      </c>
      <c r="G88" s="4">
        <v>863.07319727288802</v>
      </c>
      <c r="H88" s="3">
        <v>7144</v>
      </c>
      <c r="I88" s="3">
        <v>174</v>
      </c>
      <c r="J88" s="5">
        <v>175.76752940551614</v>
      </c>
      <c r="K88" s="3"/>
      <c r="L88" s="3"/>
      <c r="M88" s="3"/>
      <c r="N88" s="6"/>
      <c r="O88" s="3">
        <v>786466.89293105318</v>
      </c>
      <c r="P88" s="17">
        <f>IF(A88="","",(O88+SUM($J$2:J88)+SUM($N$2:N88)+SUM($L$2:L88))/1000)</f>
        <v>792.51610130899735</v>
      </c>
      <c r="V88" s="21" t="str">
        <f>+IF(A88="","",IF((P88&gt;$Q$2),IF(MAX($P$2:P88)&gt;$Q$2,A88,""),""))</f>
        <v/>
      </c>
      <c r="X88" s="3">
        <f t="shared" si="6"/>
        <v>530869</v>
      </c>
      <c r="Y88" t="str">
        <f t="shared" si="7"/>
        <v/>
      </c>
      <c r="Z88" t="str">
        <f>+IF(SUM($Y$2:Y88)&gt;0,SUM($Y$2:Y88),"")</f>
        <v/>
      </c>
      <c r="AD88" s="7" t="str">
        <f t="shared" si="5"/>
        <v/>
      </c>
      <c r="AE88" s="20">
        <f t="shared" si="4"/>
        <v>786.46689293105317</v>
      </c>
    </row>
    <row r="89" spans="1:31" x14ac:dyDescent="0.3">
      <c r="A89" s="7">
        <v>44044</v>
      </c>
      <c r="B89" s="3">
        <v>0</v>
      </c>
      <c r="C89" s="3">
        <v>0</v>
      </c>
      <c r="D89" s="4"/>
      <c r="E89" s="3">
        <v>786466.89293105318</v>
      </c>
      <c r="F89" s="3">
        <v>903434</v>
      </c>
      <c r="G89" s="4">
        <v>870.53054559719158</v>
      </c>
      <c r="H89" s="3">
        <v>7299</v>
      </c>
      <c r="I89" s="3">
        <v>230</v>
      </c>
      <c r="J89" s="5">
        <v>227.87065505151389</v>
      </c>
      <c r="K89" s="3"/>
      <c r="L89" s="3"/>
      <c r="M89" s="3"/>
      <c r="N89" s="6"/>
      <c r="O89" s="3">
        <v>793161.23026354762</v>
      </c>
      <c r="P89" s="17">
        <f>IF(A89="","",(O89+SUM($J$2:J89)+SUM($N$2:N89)+SUM($L$2:L89))/1000)</f>
        <v>799.43830929654337</v>
      </c>
      <c r="V89" s="21" t="str">
        <f>+IF(A89="","",IF((P89&gt;$Q$2),IF(MAX($P$2:P89)&gt;$Q$2,A89,""),""))</f>
        <v/>
      </c>
      <c r="X89" s="3">
        <f t="shared" si="6"/>
        <v>538168</v>
      </c>
      <c r="Y89" t="str">
        <f t="shared" si="7"/>
        <v/>
      </c>
      <c r="Z89" t="str">
        <f>+IF(SUM($Y$2:Y89)&gt;0,SUM($Y$2:Y89),"")</f>
        <v/>
      </c>
      <c r="AD89" s="7" t="str">
        <f t="shared" si="5"/>
        <v/>
      </c>
      <c r="AE89" s="20">
        <f t="shared" si="4"/>
        <v>793.16123026354762</v>
      </c>
    </row>
    <row r="90" spans="1:31" x14ac:dyDescent="0.3">
      <c r="A90" s="7">
        <v>44045</v>
      </c>
      <c r="B90" s="3">
        <v>0</v>
      </c>
      <c r="C90" s="3">
        <v>0</v>
      </c>
      <c r="D90" s="4"/>
      <c r="E90" s="3">
        <v>793161.23026354762</v>
      </c>
      <c r="F90" s="3">
        <v>903204</v>
      </c>
      <c r="G90" s="4">
        <v>878.16399203673541</v>
      </c>
      <c r="H90" s="3">
        <v>8498</v>
      </c>
      <c r="I90" s="3">
        <v>455</v>
      </c>
      <c r="J90" s="5">
        <v>456.3368609896113</v>
      </c>
      <c r="K90" s="3"/>
      <c r="L90" s="3"/>
      <c r="M90" s="3"/>
      <c r="N90" s="6"/>
      <c r="O90" s="3">
        <v>800734.412109375</v>
      </c>
      <c r="P90" s="17">
        <f>IF(A90="","",(O90+SUM($J$2:J90)+SUM($N$2:N90)+SUM($L$2:L90))/1000)</f>
        <v>807.4678280033603</v>
      </c>
      <c r="V90" s="21" t="str">
        <f>+IF(A90="","",IF((P90&gt;$Q$2),IF(MAX($P$2:P90)&gt;$Q$2,A90,""),""))</f>
        <v/>
      </c>
      <c r="X90" s="3">
        <f t="shared" si="6"/>
        <v>546666</v>
      </c>
      <c r="Y90" t="str">
        <f t="shared" si="7"/>
        <v/>
      </c>
      <c r="Z90" t="str">
        <f>+IF(SUM($Y$2:Y90)&gt;0,SUM($Y$2:Y90),"")</f>
        <v/>
      </c>
      <c r="AD90" s="7" t="str">
        <f t="shared" si="5"/>
        <v/>
      </c>
      <c r="AE90" s="20">
        <f t="shared" si="4"/>
        <v>800.73441210937494</v>
      </c>
    </row>
    <row r="91" spans="1:31" x14ac:dyDescent="0.3">
      <c r="A91" s="7">
        <v>44046</v>
      </c>
      <c r="B91" s="3">
        <v>0</v>
      </c>
      <c r="C91" s="3">
        <v>0</v>
      </c>
      <c r="D91" s="4"/>
      <c r="E91" s="3">
        <v>800734.412109375</v>
      </c>
      <c r="F91" s="3">
        <v>902749</v>
      </c>
      <c r="G91" s="4">
        <v>886.99562348933648</v>
      </c>
      <c r="H91" s="3">
        <v>10448</v>
      </c>
      <c r="I91" s="3"/>
      <c r="J91" s="5"/>
      <c r="K91" s="3"/>
      <c r="L91" s="3"/>
      <c r="M91" s="3"/>
      <c r="N91" s="6"/>
      <c r="O91" s="3">
        <v>810572.041015625</v>
      </c>
      <c r="P91" s="17">
        <f>IF(A91="","",(O91+SUM($J$2:J91)+SUM($N$2:N91)+SUM($L$2:L91))/1000)</f>
        <v>817.30545690961026</v>
      </c>
      <c r="V91" s="21" t="str">
        <f>+IF(A91="","",IF((P91&gt;$Q$2),IF(MAX($P$2:P91)&gt;$Q$2,A91,""),""))</f>
        <v/>
      </c>
      <c r="X91" s="3">
        <f t="shared" si="6"/>
        <v>557114</v>
      </c>
      <c r="Y91" t="str">
        <f t="shared" si="7"/>
        <v/>
      </c>
      <c r="Z91" t="str">
        <f>+IF(SUM($Y$2:Y91)&gt;0,SUM($Y$2:Y91),"")</f>
        <v/>
      </c>
      <c r="AD91" s="7" t="str">
        <f t="shared" si="5"/>
        <v/>
      </c>
      <c r="AE91" s="20">
        <f t="shared" si="4"/>
        <v>810.57204101562502</v>
      </c>
    </row>
    <row r="92" spans="1:31" x14ac:dyDescent="0.3">
      <c r="A92" s="7">
        <v>44047</v>
      </c>
      <c r="B92" s="3">
        <v>0</v>
      </c>
      <c r="C92" s="3">
        <v>0</v>
      </c>
      <c r="D92" s="4"/>
      <c r="E92" s="3">
        <v>810572.041015625</v>
      </c>
      <c r="F92" s="3">
        <v>902749</v>
      </c>
      <c r="G92" s="4">
        <v>897.8930367307247</v>
      </c>
      <c r="H92" s="3">
        <v>10723</v>
      </c>
      <c r="I92" s="3">
        <v>195</v>
      </c>
      <c r="J92" s="5">
        <v>197.80020278052757</v>
      </c>
      <c r="K92" s="3"/>
      <c r="L92" s="3"/>
      <c r="M92" s="3"/>
      <c r="N92" s="6"/>
      <c r="O92" s="3">
        <v>820469.3203125</v>
      </c>
      <c r="P92" s="17">
        <f>IF(A92="","",(O92+SUM($J$2:J92)+SUM($N$2:N92)+SUM($L$2:L92))/1000)</f>
        <v>827.4005364092659</v>
      </c>
      <c r="V92" s="21" t="str">
        <f>+IF(A92="","",IF((P92&gt;$Q$2),IF(MAX($P$2:P92)&gt;$Q$2,A92,""),""))</f>
        <v/>
      </c>
      <c r="X92" s="3">
        <f t="shared" si="6"/>
        <v>567837</v>
      </c>
      <c r="Y92" t="str">
        <f t="shared" si="7"/>
        <v/>
      </c>
      <c r="Z92" t="str">
        <f>+IF(SUM($Y$2:Y92)&gt;0,SUM($Y$2:Y92),"")</f>
        <v/>
      </c>
      <c r="AD92" s="7" t="str">
        <f t="shared" si="5"/>
        <v/>
      </c>
      <c r="AE92" s="20">
        <f t="shared" si="4"/>
        <v>820.46932031250003</v>
      </c>
    </row>
    <row r="93" spans="1:31" x14ac:dyDescent="0.3">
      <c r="A93" s="7">
        <v>44048</v>
      </c>
      <c r="B93" s="3">
        <v>0</v>
      </c>
      <c r="C93" s="3">
        <v>0</v>
      </c>
      <c r="D93" s="4"/>
      <c r="E93" s="3">
        <v>820469.3203125</v>
      </c>
      <c r="F93" s="3">
        <v>902554</v>
      </c>
      <c r="G93" s="4">
        <v>909.05288804049405</v>
      </c>
      <c r="H93" s="3">
        <v>10992</v>
      </c>
      <c r="I93" s="3">
        <v>51</v>
      </c>
      <c r="J93" s="5">
        <v>47.488464939667949</v>
      </c>
      <c r="K93" s="3"/>
      <c r="L93" s="3"/>
      <c r="M93" s="3"/>
      <c r="N93" s="6"/>
      <c r="O93" s="3">
        <v>830768.56640625</v>
      </c>
      <c r="P93" s="17">
        <f>IF(A93="","",(O93+SUM($J$2:J93)+SUM($N$2:N93)+SUM($L$2:L93))/1000)</f>
        <v>837.74727096795561</v>
      </c>
      <c r="V93" s="21" t="str">
        <f>+IF(A93="","",IF((P93&gt;$Q$2),IF(MAX($P$2:P93)&gt;$Q$2,A93,""),""))</f>
        <v/>
      </c>
      <c r="X93" s="3">
        <f t="shared" si="6"/>
        <v>578829</v>
      </c>
      <c r="Y93" t="str">
        <f t="shared" si="7"/>
        <v/>
      </c>
      <c r="Z93" t="str">
        <f>+IF(SUM($Y$2:Y93)&gt;0,SUM($Y$2:Y93),"")</f>
        <v/>
      </c>
      <c r="AD93" s="7" t="str">
        <f t="shared" si="5"/>
        <v/>
      </c>
      <c r="AE93" s="20">
        <f t="shared" si="4"/>
        <v>830.76856640624999</v>
      </c>
    </row>
    <row r="94" spans="1:31" x14ac:dyDescent="0.3">
      <c r="A94" s="7">
        <v>44049</v>
      </c>
      <c r="B94" s="3">
        <v>0</v>
      </c>
      <c r="C94" s="3">
        <v>0</v>
      </c>
      <c r="D94" s="4"/>
      <c r="E94" s="3">
        <v>830768.56640625</v>
      </c>
      <c r="F94" s="3">
        <v>902503</v>
      </c>
      <c r="G94" s="4">
        <v>920.51612726633596</v>
      </c>
      <c r="H94" s="3">
        <v>8951</v>
      </c>
      <c r="I94" s="3"/>
      <c r="J94" s="5"/>
      <c r="K94" s="3"/>
      <c r="L94" s="3"/>
      <c r="M94" s="3"/>
      <c r="N94" s="6"/>
      <c r="O94" s="3">
        <v>839200.462890625</v>
      </c>
      <c r="P94" s="17">
        <f>IF(A94="","",(O94+SUM($J$2:J94)+SUM($N$2:N94)+SUM($L$2:L94))/1000)</f>
        <v>846.1791674523306</v>
      </c>
      <c r="V94" s="21" t="str">
        <f>+IF(A94="","",IF((P94&gt;$Q$2),IF(MAX($P$2:P94)&gt;$Q$2,A94,""),""))</f>
        <v/>
      </c>
      <c r="X94" s="3">
        <f t="shared" si="6"/>
        <v>587780</v>
      </c>
      <c r="Y94" t="str">
        <f t="shared" si="7"/>
        <v/>
      </c>
      <c r="Z94" t="str">
        <f>+IF(SUM($Y$2:Y94)&gt;0,SUM($Y$2:Y94),"")</f>
        <v/>
      </c>
      <c r="AD94" s="7" t="str">
        <f t="shared" si="5"/>
        <v/>
      </c>
      <c r="AE94" s="20">
        <f t="shared" si="4"/>
        <v>839.20046289062498</v>
      </c>
    </row>
    <row r="95" spans="1:31" x14ac:dyDescent="0.3">
      <c r="A95" s="7">
        <v>44050</v>
      </c>
      <c r="B95" s="3">
        <v>0</v>
      </c>
      <c r="C95" s="3">
        <v>0</v>
      </c>
      <c r="D95" s="4"/>
      <c r="E95" s="3">
        <v>839200.462890625</v>
      </c>
      <c r="F95" s="3">
        <v>902503</v>
      </c>
      <c r="G95" s="4">
        <v>929.85891779930375</v>
      </c>
      <c r="H95" s="3">
        <v>11019</v>
      </c>
      <c r="I95" s="3">
        <v>257</v>
      </c>
      <c r="J95" s="5">
        <v>286.88909663861716</v>
      </c>
      <c r="K95" s="3"/>
      <c r="L95" s="3"/>
      <c r="M95" s="3"/>
      <c r="N95" s="6"/>
      <c r="O95" s="3">
        <v>849289.625</v>
      </c>
      <c r="P95" s="17">
        <f>IF(A95="","",(O95+SUM($J$2:J95)+SUM($N$2:N95)+SUM($L$2:L95))/1000)</f>
        <v>856.55521865834407</v>
      </c>
      <c r="V95" s="21" t="str">
        <f>+IF(A95="","",IF((P95&gt;$Q$2),IF(MAX($P$2:P95)&gt;$Q$2,A95,""),""))</f>
        <v/>
      </c>
      <c r="X95" s="3">
        <f t="shared" si="6"/>
        <v>598799</v>
      </c>
      <c r="Y95" t="str">
        <f t="shared" si="7"/>
        <v/>
      </c>
      <c r="Z95" t="str">
        <f>+IF(SUM($Y$2:Y95)&gt;0,SUM($Y$2:Y95),"")</f>
        <v/>
      </c>
      <c r="AD95" s="7" t="str">
        <f t="shared" si="5"/>
        <v/>
      </c>
      <c r="AE95" s="20">
        <f t="shared" si="4"/>
        <v>849.289625</v>
      </c>
    </row>
    <row r="96" spans="1:31" x14ac:dyDescent="0.3">
      <c r="A96" s="7">
        <v>44051</v>
      </c>
      <c r="B96" s="3">
        <v>0</v>
      </c>
      <c r="C96" s="3">
        <v>0</v>
      </c>
      <c r="D96" s="4"/>
      <c r="E96" s="3">
        <v>849289.625</v>
      </c>
      <c r="F96" s="3">
        <v>902246</v>
      </c>
      <c r="G96" s="4">
        <v>941.30605732804588</v>
      </c>
      <c r="H96" s="3">
        <v>10349</v>
      </c>
      <c r="I96" s="3">
        <v>150</v>
      </c>
      <c r="J96" s="5">
        <v>157.69500079311382</v>
      </c>
      <c r="K96" s="3"/>
      <c r="L96" s="3"/>
      <c r="M96" s="3"/>
      <c r="N96" s="6"/>
      <c r="O96" s="3">
        <v>858867.0234375</v>
      </c>
      <c r="P96" s="17">
        <f>IF(A96="","",(O96+SUM($J$2:J96)+SUM($N$2:N96)+SUM($L$2:L96))/1000)</f>
        <v>866.29031209663731</v>
      </c>
      <c r="V96" s="21" t="str">
        <f>+IF(A96="","",IF((P96&gt;$Q$2),IF(MAX($P$2:P96)&gt;$Q$2,A96,""),""))</f>
        <v/>
      </c>
      <c r="X96" s="3">
        <f t="shared" si="6"/>
        <v>609148</v>
      </c>
      <c r="Y96" t="str">
        <f t="shared" si="7"/>
        <v/>
      </c>
      <c r="Z96" t="str">
        <f>+IF(SUM($Y$2:Y96)&gt;0,SUM($Y$2:Y96),"")</f>
        <v/>
      </c>
      <c r="AD96" s="7" t="str">
        <f t="shared" si="5"/>
        <v/>
      </c>
      <c r="AE96" s="20">
        <f t="shared" si="4"/>
        <v>858.86702343750005</v>
      </c>
    </row>
    <row r="97" spans="1:31" x14ac:dyDescent="0.3">
      <c r="A97" s="7">
        <v>44052</v>
      </c>
      <c r="B97" s="3">
        <v>0</v>
      </c>
      <c r="C97" s="3">
        <v>0</v>
      </c>
      <c r="D97" s="4"/>
      <c r="E97" s="3">
        <v>858867.0234375</v>
      </c>
      <c r="F97" s="3">
        <v>902096</v>
      </c>
      <c r="G97" s="4">
        <v>952.07940555938615</v>
      </c>
      <c r="H97" s="3">
        <v>11159</v>
      </c>
      <c r="I97" s="3">
        <v>64</v>
      </c>
      <c r="J97" s="5">
        <v>67.172717840462639</v>
      </c>
      <c r="K97" s="3"/>
      <c r="L97" s="3"/>
      <c r="M97" s="3"/>
      <c r="N97" s="6"/>
      <c r="O97" s="3">
        <v>869278.048828125</v>
      </c>
      <c r="P97" s="17">
        <f>IF(A97="","",(O97+SUM($J$2:J97)+SUM($N$2:N97)+SUM($L$2:L97))/1000)</f>
        <v>876.76851020510276</v>
      </c>
      <c r="V97" s="21" t="str">
        <f>+IF(A97="","",IF((P97&gt;$Q$2),IF(MAX($P$2:P97)&gt;$Q$2,A97,""),""))</f>
        <v/>
      </c>
      <c r="X97" s="3">
        <f t="shared" si="6"/>
        <v>620307</v>
      </c>
      <c r="Y97" t="str">
        <f t="shared" si="7"/>
        <v/>
      </c>
      <c r="Z97" t="str">
        <f>+IF(SUM($Y$2:Y97)&gt;0,SUM($Y$2:Y97),"")</f>
        <v/>
      </c>
      <c r="AD97" s="7" t="str">
        <f t="shared" si="5"/>
        <v/>
      </c>
      <c r="AE97" s="20">
        <f t="shared" si="4"/>
        <v>869.27804882812495</v>
      </c>
    </row>
    <row r="98" spans="1:31" x14ac:dyDescent="0.3">
      <c r="A98" s="7">
        <v>44053</v>
      </c>
      <c r="B98" s="3">
        <v>0</v>
      </c>
      <c r="C98" s="3">
        <v>0</v>
      </c>
      <c r="D98" s="4"/>
      <c r="E98" s="3">
        <v>869278.048828125</v>
      </c>
      <c r="F98" s="3">
        <v>902032</v>
      </c>
      <c r="G98" s="4">
        <v>963.68870375787662</v>
      </c>
      <c r="H98" s="3">
        <v>11211</v>
      </c>
      <c r="I98" s="3">
        <v>61</v>
      </c>
      <c r="J98" s="5">
        <v>59.922500579918925</v>
      </c>
      <c r="K98" s="3"/>
      <c r="L98" s="3"/>
      <c r="M98" s="3"/>
      <c r="N98" s="6"/>
      <c r="O98" s="3">
        <v>879748.134765625</v>
      </c>
      <c r="P98" s="17">
        <f>IF(A98="","",(O98+SUM($J$2:J98)+SUM($N$2:N98)+SUM($L$2:L98))/1000)</f>
        <v>887.29851864318266</v>
      </c>
      <c r="V98" s="21" t="str">
        <f>+IF(A98="","",IF((P98&gt;$Q$2),IF(MAX($P$2:P98)&gt;$Q$2,A98,""),""))</f>
        <v/>
      </c>
      <c r="X98" s="3">
        <f t="shared" si="6"/>
        <v>631518</v>
      </c>
      <c r="Y98" t="str">
        <f t="shared" si="7"/>
        <v/>
      </c>
      <c r="Z98" t="str">
        <f>+IF(SUM($Y$2:Y98)&gt;0,SUM($Y$2:Y98),"")</f>
        <v/>
      </c>
      <c r="AD98" s="7" t="str">
        <f t="shared" si="5"/>
        <v/>
      </c>
      <c r="AE98" s="20">
        <f t="shared" si="4"/>
        <v>879.74813476562497</v>
      </c>
    </row>
    <row r="99" spans="1:31" x14ac:dyDescent="0.3">
      <c r="A99" s="7">
        <v>44054</v>
      </c>
      <c r="B99" s="3">
        <v>0</v>
      </c>
      <c r="C99" s="3">
        <v>0</v>
      </c>
      <c r="D99" s="4"/>
      <c r="E99" s="3">
        <v>879748.134765625</v>
      </c>
      <c r="F99" s="3">
        <v>901971</v>
      </c>
      <c r="G99" s="4">
        <v>975.36188498923468</v>
      </c>
      <c r="H99" s="3">
        <v>11115</v>
      </c>
      <c r="I99" s="3">
        <v>95</v>
      </c>
      <c r="J99" s="5">
        <v>104.46651205843743</v>
      </c>
      <c r="K99" s="3"/>
      <c r="L99" s="3"/>
      <c r="M99" s="3"/>
      <c r="N99" s="6"/>
      <c r="O99" s="3">
        <v>890067.099609375</v>
      </c>
      <c r="P99" s="17">
        <f>IF(A99="","",(O99+SUM($J$2:J99)+SUM($N$2:N99)+SUM($L$2:L99))/1000)</f>
        <v>897.72194999899114</v>
      </c>
      <c r="V99" s="21" t="str">
        <f>+IF(A99="","",IF((P99&gt;$Q$2),IF(MAX($P$2:P99)&gt;$Q$2,A99,""),""))</f>
        <v/>
      </c>
      <c r="X99" s="3">
        <f t="shared" si="6"/>
        <v>642633</v>
      </c>
      <c r="Y99" t="str">
        <f t="shared" si="7"/>
        <v/>
      </c>
      <c r="Z99" t="str">
        <f>+IF(SUM($Y$2:Y99)&gt;0,SUM($Y$2:Y99),"")</f>
        <v/>
      </c>
      <c r="AD99" s="7" t="str">
        <f t="shared" si="5"/>
        <v/>
      </c>
      <c r="AE99" s="20">
        <f t="shared" si="4"/>
        <v>890.06709960937496</v>
      </c>
    </row>
    <row r="100" spans="1:31" x14ac:dyDescent="0.3">
      <c r="A100" s="7">
        <v>44055</v>
      </c>
      <c r="B100" s="3">
        <v>0</v>
      </c>
      <c r="C100" s="3">
        <v>0</v>
      </c>
      <c r="D100" s="4"/>
      <c r="E100" s="3">
        <v>890067.099609375</v>
      </c>
      <c r="F100" s="3">
        <v>901876</v>
      </c>
      <c r="G100" s="4">
        <v>986.9062926714704</v>
      </c>
      <c r="H100" s="3">
        <v>12000</v>
      </c>
      <c r="I100" s="3"/>
      <c r="J100" s="5"/>
      <c r="K100" s="3"/>
      <c r="L100" s="3"/>
      <c r="M100" s="3"/>
      <c r="N100" s="6"/>
      <c r="O100" s="3">
        <v>901309.87109375</v>
      </c>
      <c r="P100" s="17">
        <f>IF(A100="","",(O100+SUM($J$2:J100)+SUM($N$2:N100)+SUM($L$2:L100))/1000)</f>
        <v>908.96472148336613</v>
      </c>
      <c r="V100" s="21" t="str">
        <f>+IF(A100="","",IF((P100&gt;$Q$2),IF(MAX($P$2:P100)&gt;$Q$2,A100,""),""))</f>
        <v/>
      </c>
      <c r="X100" s="3">
        <f t="shared" si="6"/>
        <v>654633</v>
      </c>
      <c r="Y100" t="str">
        <f t="shared" si="7"/>
        <v/>
      </c>
      <c r="Z100" t="str">
        <f>+IF(SUM($Y$2:Y100)&gt;0,SUM($Y$2:Y100),"")</f>
        <v/>
      </c>
      <c r="AD100" s="7" t="str">
        <f t="shared" si="5"/>
        <v/>
      </c>
      <c r="AE100" s="20">
        <f t="shared" si="4"/>
        <v>901.30987109374996</v>
      </c>
    </row>
    <row r="101" spans="1:31" x14ac:dyDescent="0.3">
      <c r="A101" s="7">
        <v>44056</v>
      </c>
      <c r="B101" s="3">
        <v>0</v>
      </c>
      <c r="C101" s="3">
        <v>0</v>
      </c>
      <c r="D101" s="4"/>
      <c r="E101" s="3">
        <v>901309.87109375</v>
      </c>
      <c r="F101" s="3">
        <v>901876</v>
      </c>
      <c r="G101" s="4">
        <v>999.37227633704629</v>
      </c>
      <c r="H101" s="3">
        <v>12215</v>
      </c>
      <c r="I101" s="3">
        <v>92</v>
      </c>
      <c r="J101" s="5">
        <v>103.65643605884998</v>
      </c>
      <c r="K101" s="3"/>
      <c r="L101" s="3"/>
      <c r="M101" s="3"/>
      <c r="N101" s="6"/>
      <c r="O101" s="3">
        <v>912650.89453125</v>
      </c>
      <c r="P101" s="17">
        <f>IF(A101="","",(O101+SUM($J$2:J101)+SUM($N$2:N101)+SUM($L$2:L101))/1000)</f>
        <v>920.40940135692495</v>
      </c>
      <c r="V101" s="21" t="str">
        <f>+IF(A101="","",IF((P101&gt;$Q$2),IF(MAX($P$2:P101)&gt;$Q$2,A101,""),""))</f>
        <v/>
      </c>
      <c r="X101" s="3">
        <f t="shared" si="6"/>
        <v>666848</v>
      </c>
      <c r="Y101" t="str">
        <f t="shared" si="7"/>
        <v/>
      </c>
      <c r="Z101" t="str">
        <f>+IF(SUM($Y$2:Y101)&gt;0,SUM($Y$2:Y101),"")</f>
        <v/>
      </c>
      <c r="AD101" s="7" t="str">
        <f t="shared" si="5"/>
        <v/>
      </c>
      <c r="AE101" s="20">
        <f t="shared" si="4"/>
        <v>912.65089453124995</v>
      </c>
    </row>
    <row r="102" spans="1:31" x14ac:dyDescent="0.3">
      <c r="A102" s="7">
        <v>44057</v>
      </c>
      <c r="B102" s="3">
        <v>0</v>
      </c>
      <c r="C102" s="3">
        <v>0</v>
      </c>
      <c r="D102" s="4"/>
      <c r="E102" s="3">
        <v>912650.89453125</v>
      </c>
      <c r="F102" s="3">
        <v>901784</v>
      </c>
      <c r="G102" s="4">
        <v>1012.0504406057881</v>
      </c>
      <c r="H102" s="3">
        <v>13439</v>
      </c>
      <c r="I102" s="3">
        <v>69</v>
      </c>
      <c r="J102" s="5">
        <v>80.044472712870515</v>
      </c>
      <c r="K102" s="3"/>
      <c r="L102" s="3"/>
      <c r="M102" s="3"/>
      <c r="N102" s="6"/>
      <c r="O102" s="3">
        <v>925163.416015625</v>
      </c>
      <c r="P102" s="17">
        <f>IF(A102="","",(O102+SUM($J$2:J102)+SUM($N$2:N102)+SUM($L$2:L102))/1000)</f>
        <v>933.00196731401286</v>
      </c>
      <c r="V102" s="21" t="str">
        <f>+IF(A102="","",IF((P102&gt;$Q$2),IF(MAX($P$2:P102)&gt;$Q$2,A102,""),""))</f>
        <v/>
      </c>
      <c r="X102" s="3">
        <f t="shared" si="6"/>
        <v>680287</v>
      </c>
      <c r="Y102" t="str">
        <f t="shared" si="7"/>
        <v/>
      </c>
      <c r="Z102" t="str">
        <f>+IF(SUM($Y$2:Y102)&gt;0,SUM($Y$2:Y102),"")</f>
        <v/>
      </c>
      <c r="AD102" s="7" t="str">
        <f t="shared" si="5"/>
        <v/>
      </c>
      <c r="AE102" s="20">
        <f t="shared" si="4"/>
        <v>925.16341601562499</v>
      </c>
    </row>
    <row r="103" spans="1:31" x14ac:dyDescent="0.3">
      <c r="A103" s="7">
        <v>44058</v>
      </c>
      <c r="B103" s="3">
        <v>0</v>
      </c>
      <c r="C103" s="3">
        <v>0</v>
      </c>
      <c r="D103" s="4"/>
      <c r="E103" s="3">
        <v>925163.416015625</v>
      </c>
      <c r="F103" s="3">
        <v>901715</v>
      </c>
      <c r="G103" s="4">
        <v>1026.0042430431179</v>
      </c>
      <c r="H103" s="3">
        <v>12757</v>
      </c>
      <c r="I103" s="3"/>
      <c r="J103" s="5"/>
      <c r="K103" s="3"/>
      <c r="L103" s="3"/>
      <c r="M103" s="3"/>
      <c r="N103" s="6"/>
      <c r="O103" s="3">
        <v>937116.193359375</v>
      </c>
      <c r="P103" s="17">
        <f>IF(A103="","",(O103+SUM($J$2:J103)+SUM($N$2:N103)+SUM($L$2:L103))/1000)</f>
        <v>944.95474465776283</v>
      </c>
      <c r="V103" s="21" t="str">
        <f>+IF(A103="","",IF((P103&gt;$Q$2),IF(MAX($P$2:P103)&gt;$Q$2,A103,""),""))</f>
        <v/>
      </c>
      <c r="X103" s="3">
        <f t="shared" si="6"/>
        <v>693044</v>
      </c>
      <c r="Y103" t="str">
        <f t="shared" si="7"/>
        <v/>
      </c>
      <c r="Z103" t="str">
        <f>+IF(SUM($Y$2:Y103)&gt;0,SUM($Y$2:Y103),"")</f>
        <v/>
      </c>
      <c r="AD103" s="7" t="str">
        <f t="shared" si="5"/>
        <v/>
      </c>
      <c r="AE103" s="20">
        <f t="shared" si="4"/>
        <v>937.11619335937496</v>
      </c>
    </row>
    <row r="104" spans="1:31" x14ac:dyDescent="0.3">
      <c r="A104" s="7">
        <v>44059</v>
      </c>
      <c r="B104" s="3">
        <v>0</v>
      </c>
      <c r="C104" s="3">
        <v>0</v>
      </c>
      <c r="D104" s="4"/>
      <c r="E104" s="3">
        <v>937116.193359375</v>
      </c>
      <c r="F104" s="3">
        <v>901715</v>
      </c>
      <c r="G104" s="4">
        <v>1039.259847467742</v>
      </c>
      <c r="H104" s="3">
        <v>12488</v>
      </c>
      <c r="I104" s="3">
        <v>134</v>
      </c>
      <c r="J104" s="5">
        <v>160.91876602195035</v>
      </c>
      <c r="K104" s="3"/>
      <c r="L104" s="3"/>
      <c r="M104" s="3"/>
      <c r="N104" s="6"/>
      <c r="O104" s="3">
        <v>948651.353515625</v>
      </c>
      <c r="P104" s="17">
        <f>IF(A104="","",(O104+SUM($J$2:J104)+SUM($N$2:N104)+SUM($L$2:L104))/1000)</f>
        <v>956.65082358003474</v>
      </c>
      <c r="V104" s="21" t="str">
        <f>+IF(A104="","",IF((P104&gt;$Q$2),IF(MAX($P$2:P104)&gt;$Q$2,A104,""),""))</f>
        <v/>
      </c>
      <c r="X104" s="3">
        <f t="shared" si="6"/>
        <v>705532</v>
      </c>
      <c r="Y104" t="str">
        <f t="shared" si="7"/>
        <v/>
      </c>
      <c r="Z104" t="str">
        <f>+IF(SUM($Y$2:Y104)&gt;0,SUM($Y$2:Y104),"")</f>
        <v/>
      </c>
      <c r="AD104" s="7" t="str">
        <f t="shared" si="5"/>
        <v/>
      </c>
      <c r="AE104" s="20">
        <f t="shared" si="4"/>
        <v>948.65135351562503</v>
      </c>
    </row>
    <row r="105" spans="1:31" x14ac:dyDescent="0.3">
      <c r="A105" s="7">
        <v>44060</v>
      </c>
      <c r="B105" s="3">
        <v>0</v>
      </c>
      <c r="C105" s="3">
        <v>0</v>
      </c>
      <c r="D105" s="4"/>
      <c r="E105" s="3">
        <v>948651.353515625</v>
      </c>
      <c r="F105" s="3">
        <v>901581</v>
      </c>
      <c r="G105" s="4">
        <v>1052.2086795480661</v>
      </c>
      <c r="H105" s="3">
        <v>11654</v>
      </c>
      <c r="I105" s="3">
        <v>22</v>
      </c>
      <c r="J105" s="5">
        <v>15.476812900961013</v>
      </c>
      <c r="K105" s="3"/>
      <c r="L105" s="3"/>
      <c r="M105" s="3"/>
      <c r="N105" s="6"/>
      <c r="O105" s="3">
        <v>959544.615234375</v>
      </c>
      <c r="P105" s="17">
        <f>IF(A105="","",(O105+SUM($J$2:J105)+SUM($N$2:N105)+SUM($L$2:L105))/1000)</f>
        <v>967.55956211168575</v>
      </c>
      <c r="V105" s="21" t="str">
        <f>+IF(A105="","",IF((P105&gt;$Q$2),IF(MAX($P$2:P105)&gt;$Q$2,A105,""),""))</f>
        <v/>
      </c>
      <c r="X105" s="3">
        <f t="shared" si="6"/>
        <v>717186</v>
      </c>
      <c r="Y105" t="str">
        <f t="shared" si="7"/>
        <v/>
      </c>
      <c r="Z105" t="str">
        <f>+IF(SUM($Y$2:Y105)&gt;0,SUM($Y$2:Y105),"")</f>
        <v/>
      </c>
      <c r="AD105" s="7" t="str">
        <f t="shared" si="5"/>
        <v/>
      </c>
      <c r="AE105" s="20">
        <f t="shared" si="4"/>
        <v>959.54461523437499</v>
      </c>
    </row>
    <row r="106" spans="1:31" x14ac:dyDescent="0.3">
      <c r="A106" s="7">
        <v>44061</v>
      </c>
      <c r="B106" s="3">
        <v>0</v>
      </c>
      <c r="C106" s="3">
        <v>0</v>
      </c>
      <c r="D106" s="4"/>
      <c r="E106" s="3">
        <v>959544.615234375</v>
      </c>
      <c r="F106" s="3">
        <v>901559</v>
      </c>
      <c r="G106" s="4">
        <v>1064.3170499483394</v>
      </c>
      <c r="H106" s="3">
        <v>12958</v>
      </c>
      <c r="I106" s="3">
        <v>97</v>
      </c>
      <c r="J106" s="5">
        <v>120.50310248130565</v>
      </c>
      <c r="K106" s="3"/>
      <c r="L106" s="3"/>
      <c r="M106" s="3"/>
      <c r="N106" s="6"/>
      <c r="O106" s="3">
        <v>971553.021484375</v>
      </c>
      <c r="P106" s="17">
        <f>IF(A106="","",(O106+SUM($J$2:J106)+SUM($N$2:N106)+SUM($L$2:L106))/1000)</f>
        <v>979.68847146416704</v>
      </c>
      <c r="V106" s="21" t="str">
        <f>+IF(A106="","",IF((P106&gt;$Q$2),IF(MAX($P$2:P106)&gt;$Q$2,A106,""),""))</f>
        <v/>
      </c>
      <c r="X106" s="3">
        <f t="shared" si="6"/>
        <v>730144</v>
      </c>
      <c r="Y106" t="str">
        <f t="shared" si="7"/>
        <v/>
      </c>
      <c r="Z106" t="str">
        <f>+IF(SUM($Y$2:Y106)&gt;0,SUM($Y$2:Y106),"")</f>
        <v/>
      </c>
      <c r="AD106" s="7" t="str">
        <f t="shared" si="5"/>
        <v/>
      </c>
      <c r="AE106" s="20">
        <f t="shared" si="4"/>
        <v>971.55302148437499</v>
      </c>
    </row>
    <row r="107" spans="1:31" x14ac:dyDescent="0.3">
      <c r="A107" s="7">
        <v>44062</v>
      </c>
      <c r="B107" s="3">
        <v>0</v>
      </c>
      <c r="C107" s="3">
        <v>0</v>
      </c>
      <c r="D107" s="4"/>
      <c r="E107" s="3">
        <v>971553.021484375</v>
      </c>
      <c r="F107" s="3">
        <v>901462</v>
      </c>
      <c r="G107" s="4">
        <v>1077.7526079683614</v>
      </c>
      <c r="H107" s="3">
        <v>10461</v>
      </c>
      <c r="I107" s="3">
        <v>67</v>
      </c>
      <c r="J107" s="5">
        <v>81.470303936106944</v>
      </c>
      <c r="K107" s="3"/>
      <c r="L107" s="3"/>
      <c r="M107" s="3"/>
      <c r="N107" s="6"/>
      <c r="O107" s="3">
        <v>981259.92578125</v>
      </c>
      <c r="P107" s="17">
        <f>IF(A107="","",(O107+SUM($J$2:J107)+SUM($N$2:N107)+SUM($L$2:L107))/1000)</f>
        <v>989.47684606497819</v>
      </c>
      <c r="V107" s="21" t="str">
        <f>+IF(A107="","",IF((P107&gt;$Q$2),IF(MAX($P$2:P107)&gt;$Q$2,A107,""),""))</f>
        <v/>
      </c>
      <c r="X107" s="3">
        <f t="shared" si="6"/>
        <v>740605</v>
      </c>
      <c r="Y107" t="str">
        <f t="shared" si="7"/>
        <v/>
      </c>
      <c r="Z107" t="str">
        <f>+IF(SUM($Y$2:Y107)&gt;0,SUM($Y$2:Y107),"")</f>
        <v/>
      </c>
      <c r="AD107" s="7" t="str">
        <f t="shared" si="5"/>
        <v/>
      </c>
      <c r="AE107" s="20">
        <f t="shared" si="4"/>
        <v>981.25992578124999</v>
      </c>
    </row>
    <row r="108" spans="1:31" x14ac:dyDescent="0.3">
      <c r="A108" s="7">
        <v>44063</v>
      </c>
      <c r="B108" s="3">
        <v>0</v>
      </c>
      <c r="C108" s="3">
        <v>0</v>
      </c>
      <c r="D108" s="4"/>
      <c r="E108" s="3">
        <v>981259.92578125</v>
      </c>
      <c r="F108" s="3">
        <v>901395</v>
      </c>
      <c r="G108" s="4">
        <v>1088.6014741386962</v>
      </c>
      <c r="H108" s="3">
        <v>12417</v>
      </c>
      <c r="I108" s="3">
        <v>108</v>
      </c>
      <c r="J108" s="5">
        <v>139.65301757206257</v>
      </c>
      <c r="K108" s="3"/>
      <c r="L108" s="3"/>
      <c r="M108" s="3"/>
      <c r="N108" s="6"/>
      <c r="O108" s="3">
        <v>992745.25</v>
      </c>
      <c r="P108" s="17">
        <f>IF(A108="","",(O108+SUM($J$2:J108)+SUM($N$2:N108)+SUM($L$2:L108))/1000)</f>
        <v>1001.1018233013002</v>
      </c>
      <c r="V108" s="21" t="str">
        <f>+IF(A108="","",IF((P108&gt;$Q$2),IF(MAX($P$2:P108)&gt;$Q$2,A108,""),""))</f>
        <v/>
      </c>
      <c r="X108" s="3">
        <f t="shared" si="6"/>
        <v>753022</v>
      </c>
      <c r="Y108" t="str">
        <f t="shared" si="7"/>
        <v/>
      </c>
      <c r="Z108" t="str">
        <f>+IF(SUM($Y$2:Y108)&gt;0,SUM($Y$2:Y108),"")</f>
        <v/>
      </c>
      <c r="AD108" s="7" t="str">
        <f t="shared" si="5"/>
        <v/>
      </c>
      <c r="AE108" s="20">
        <f t="shared" si="4"/>
        <v>992.74525000000006</v>
      </c>
    </row>
    <row r="109" spans="1:31" x14ac:dyDescent="0.3">
      <c r="A109" s="7">
        <v>44064</v>
      </c>
      <c r="B109" s="3">
        <v>0</v>
      </c>
      <c r="C109" s="3">
        <v>0</v>
      </c>
      <c r="D109" s="4"/>
      <c r="E109" s="3">
        <v>992745.25</v>
      </c>
      <c r="F109" s="3">
        <v>901287</v>
      </c>
      <c r="G109" s="4">
        <v>1101.4751682871272</v>
      </c>
      <c r="H109" s="3">
        <v>13731</v>
      </c>
      <c r="I109" s="3">
        <v>41</v>
      </c>
      <c r="J109" s="5">
        <v>48.800565134516226</v>
      </c>
      <c r="K109" s="3"/>
      <c r="L109" s="3"/>
      <c r="M109" s="3"/>
      <c r="N109" s="6"/>
      <c r="O109" s="3">
        <v>1005531.740234375</v>
      </c>
      <c r="P109" s="17">
        <f>IF(A109="","",(O109+SUM($J$2:J109)+SUM($N$2:N109)+SUM($L$2:L109))/1000)</f>
        <v>1013.9371141008097</v>
      </c>
      <c r="V109" s="21" t="str">
        <f>+IF(A109="","",IF((P109&gt;$Q$2),IF(MAX($P$2:P109)&gt;$Q$2,A109,""),""))</f>
        <v/>
      </c>
      <c r="X109" s="3">
        <f t="shared" si="6"/>
        <v>766753</v>
      </c>
      <c r="Y109" t="str">
        <f t="shared" si="7"/>
        <v/>
      </c>
      <c r="Z109" t="str">
        <f>+IF(SUM($Y$2:Y109)&gt;0,SUM($Y$2:Y109),"")</f>
        <v/>
      </c>
      <c r="AD109" s="7" t="str">
        <f t="shared" si="5"/>
        <v/>
      </c>
      <c r="AE109" s="20">
        <f t="shared" si="4"/>
        <v>1005.531740234375</v>
      </c>
    </row>
    <row r="110" spans="1:31" x14ac:dyDescent="0.3">
      <c r="A110" s="7">
        <v>44065</v>
      </c>
      <c r="B110" s="3">
        <v>0</v>
      </c>
      <c r="C110" s="3">
        <v>0</v>
      </c>
      <c r="D110" s="4"/>
      <c r="E110" s="3">
        <v>1005531.740234375</v>
      </c>
      <c r="F110" s="3">
        <v>901246</v>
      </c>
      <c r="G110" s="4">
        <v>1115.7128466971005</v>
      </c>
      <c r="H110" s="3">
        <v>10912</v>
      </c>
      <c r="I110" s="3">
        <v>101</v>
      </c>
      <c r="J110" s="5">
        <v>127.56759743303952</v>
      </c>
      <c r="K110" s="3"/>
      <c r="L110" s="3"/>
      <c r="M110" s="3"/>
      <c r="N110" s="6"/>
      <c r="O110" s="3">
        <v>1015601</v>
      </c>
      <c r="P110" s="17">
        <f>IF(A110="","",(O110+SUM($J$2:J110)+SUM($N$2:N110)+SUM($L$2:L110))/1000)</f>
        <v>1024.1339414638678</v>
      </c>
      <c r="V110" s="21" t="str">
        <f>+IF(A110="","",IF((P110&gt;$Q$2),IF(MAX($P$2:P110)&gt;$Q$2,A110,""),""))</f>
        <v/>
      </c>
      <c r="X110" s="3">
        <f t="shared" si="6"/>
        <v>777665</v>
      </c>
      <c r="Y110" t="str">
        <f t="shared" si="7"/>
        <v/>
      </c>
      <c r="Z110" t="str">
        <f>+IF(SUM($Y$2:Y110)&gt;0,SUM($Y$2:Y110),"")</f>
        <v/>
      </c>
      <c r="AD110" s="7" t="str">
        <f t="shared" si="5"/>
        <v/>
      </c>
      <c r="AE110" s="20">
        <f t="shared" si="4"/>
        <v>1015.601</v>
      </c>
    </row>
    <row r="111" spans="1:31" x14ac:dyDescent="0.3">
      <c r="A111" s="7">
        <v>44066</v>
      </c>
      <c r="B111" s="3">
        <v>0</v>
      </c>
      <c r="C111" s="3">
        <v>0</v>
      </c>
      <c r="D111" s="4"/>
      <c r="E111" s="3">
        <v>1015601</v>
      </c>
      <c r="F111" s="3">
        <v>901145</v>
      </c>
      <c r="G111" s="4">
        <v>1127.0117461673758</v>
      </c>
      <c r="H111" s="3">
        <v>13646</v>
      </c>
      <c r="I111" s="3">
        <v>65</v>
      </c>
      <c r="J111" s="5">
        <v>82.209658989231713</v>
      </c>
      <c r="K111" s="3"/>
      <c r="L111" s="3"/>
      <c r="M111" s="3"/>
      <c r="N111" s="6"/>
      <c r="O111" s="3">
        <v>1028255.017578125</v>
      </c>
      <c r="P111" s="17">
        <f>IF(A111="","",(O111+SUM($J$2:J111)+SUM($N$2:N111)+SUM($L$2:L111))/1000)</f>
        <v>1036.870168700982</v>
      </c>
      <c r="V111" s="21" t="str">
        <f>+IF(A111="","",IF((P111&gt;$Q$2),IF(MAX($P$2:P111)&gt;$Q$2,A111,""),""))</f>
        <v/>
      </c>
      <c r="X111" s="3">
        <f t="shared" si="6"/>
        <v>791311</v>
      </c>
      <c r="Y111" t="str">
        <f t="shared" si="7"/>
        <v/>
      </c>
      <c r="Z111" t="str">
        <f>+IF(SUM($Y$2:Y111)&gt;0,SUM($Y$2:Y111),"")</f>
        <v/>
      </c>
      <c r="AD111" s="7" t="str">
        <f t="shared" si="5"/>
        <v/>
      </c>
      <c r="AE111" s="20">
        <f t="shared" si="4"/>
        <v>1028.255017578125</v>
      </c>
    </row>
    <row r="112" spans="1:31" x14ac:dyDescent="0.3">
      <c r="A112" s="7">
        <v>44067</v>
      </c>
      <c r="B112" s="3">
        <v>0</v>
      </c>
      <c r="C112" s="3">
        <v>0</v>
      </c>
      <c r="D112" s="4"/>
      <c r="E112" s="3">
        <v>1028255.017578125</v>
      </c>
      <c r="F112" s="3">
        <v>901080</v>
      </c>
      <c r="G112" s="4">
        <v>1141.136211632846</v>
      </c>
      <c r="H112" s="3">
        <v>12425</v>
      </c>
      <c r="I112" s="3">
        <v>80</v>
      </c>
      <c r="J112" s="5">
        <v>109.11225311197933</v>
      </c>
      <c r="K112" s="3"/>
      <c r="L112" s="3"/>
      <c r="M112" s="3"/>
      <c r="N112" s="6"/>
      <c r="O112" s="3">
        <v>1039749.271484375</v>
      </c>
      <c r="P112" s="17">
        <f>IF(A112="","",(O112+SUM($J$2:J112)+SUM($N$2:N112)+SUM($L$2:L112))/1000)</f>
        <v>1048.473534860344</v>
      </c>
      <c r="V112" s="21" t="str">
        <f>+IF(A112="","",IF((P112&gt;$Q$2),IF(MAX($P$2:P112)&gt;$Q$2,A112,""),""))</f>
        <v/>
      </c>
      <c r="X112" s="3">
        <f t="shared" si="6"/>
        <v>803736</v>
      </c>
      <c r="Y112" t="str">
        <f t="shared" si="7"/>
        <v/>
      </c>
      <c r="Z112" t="str">
        <f>+IF(SUM($Y$2:Y112)&gt;0,SUM($Y$2:Y112),"")</f>
        <v/>
      </c>
      <c r="AD112" s="7" t="str">
        <f t="shared" si="5"/>
        <v/>
      </c>
      <c r="AE112" s="20">
        <f t="shared" si="4"/>
        <v>1039.749271484375</v>
      </c>
    </row>
    <row r="113" spans="1:31" x14ac:dyDescent="0.3">
      <c r="A113" s="7">
        <v>44068</v>
      </c>
      <c r="B113" s="3">
        <v>0</v>
      </c>
      <c r="C113" s="3">
        <v>0</v>
      </c>
      <c r="D113" s="4"/>
      <c r="E113" s="3">
        <v>1039749.271484375</v>
      </c>
      <c r="F113" s="3">
        <v>901000</v>
      </c>
      <c r="G113" s="4">
        <v>1153.9947519249445</v>
      </c>
      <c r="H113" s="3">
        <v>13566</v>
      </c>
      <c r="I113" s="3">
        <v>92</v>
      </c>
      <c r="J113" s="5">
        <v>119.50648759411303</v>
      </c>
      <c r="K113" s="3"/>
      <c r="L113" s="3"/>
      <c r="M113" s="3"/>
      <c r="N113" s="6"/>
      <c r="O113" s="3">
        <v>1052293.095703125</v>
      </c>
      <c r="P113" s="17">
        <f>IF(A113="","",(O113+SUM($J$2:J113)+SUM($N$2:N113)+SUM($L$2:L113))/1000)</f>
        <v>1061.1368655666881</v>
      </c>
      <c r="V113" s="21" t="str">
        <f>+IF(A113="","",IF((P113&gt;$Q$2),IF(MAX($P$2:P113)&gt;$Q$2,A113,""),""))</f>
        <v/>
      </c>
      <c r="X113" s="3">
        <f t="shared" si="6"/>
        <v>817302</v>
      </c>
      <c r="Y113" t="str">
        <f t="shared" si="7"/>
        <v/>
      </c>
      <c r="Z113" t="str">
        <f>+IF(SUM($Y$2:Y113)&gt;0,SUM($Y$2:Y113),"")</f>
        <v/>
      </c>
      <c r="AD113" s="7" t="str">
        <f t="shared" si="5"/>
        <v/>
      </c>
      <c r="AE113" s="20">
        <f t="shared" si="4"/>
        <v>1052.2930957031249</v>
      </c>
    </row>
    <row r="114" spans="1:31" x14ac:dyDescent="0.3">
      <c r="A114" s="7">
        <v>44069</v>
      </c>
      <c r="B114" s="3">
        <v>0</v>
      </c>
      <c r="C114" s="3">
        <v>0</v>
      </c>
      <c r="D114" s="4"/>
      <c r="E114" s="3">
        <v>1052293.095703125</v>
      </c>
      <c r="F114" s="3">
        <v>900908</v>
      </c>
      <c r="G114" s="4">
        <v>1168.0361321057478</v>
      </c>
      <c r="H114" s="3">
        <v>13838</v>
      </c>
      <c r="I114" s="3">
        <v>52</v>
      </c>
      <c r="J114" s="5">
        <v>69.765586163317252</v>
      </c>
      <c r="K114" s="3"/>
      <c r="L114" s="3"/>
      <c r="M114" s="3"/>
      <c r="N114" s="6"/>
      <c r="O114" s="3">
        <v>1065132.365234375</v>
      </c>
      <c r="P114" s="17">
        <f>IF(A114="","",(O114+SUM($J$2:J114)+SUM($N$2:N114)+SUM($L$2:L114))/1000)</f>
        <v>1074.0459006841015</v>
      </c>
      <c r="V114" s="21" t="str">
        <f>+IF(A114="","",IF((P114&gt;$Q$2),IF(MAX($P$2:P114)&gt;$Q$2,A114,""),""))</f>
        <v/>
      </c>
      <c r="X114" s="3">
        <f t="shared" si="6"/>
        <v>831140</v>
      </c>
      <c r="Y114" t="str">
        <f t="shared" si="7"/>
        <v/>
      </c>
      <c r="Z114" t="str">
        <f>+IF(SUM($Y$2:Y114)&gt;0,SUM($Y$2:Y114),"")</f>
        <v/>
      </c>
      <c r="AD114" s="7" t="str">
        <f t="shared" si="5"/>
        <v/>
      </c>
      <c r="AE114" s="20">
        <f t="shared" si="4"/>
        <v>1065.1323652343749</v>
      </c>
    </row>
    <row r="115" spans="1:31" x14ac:dyDescent="0.3">
      <c r="A115" s="7">
        <v>44070</v>
      </c>
      <c r="B115" s="3">
        <v>0</v>
      </c>
      <c r="C115" s="3">
        <v>0</v>
      </c>
      <c r="D115" s="4"/>
      <c r="E115" s="3">
        <v>1065132.365234375</v>
      </c>
      <c r="F115" s="3">
        <v>900856</v>
      </c>
      <c r="G115" s="4">
        <v>1182.355854025921</v>
      </c>
      <c r="H115" s="3">
        <v>13498</v>
      </c>
      <c r="I115" s="3">
        <v>81</v>
      </c>
      <c r="J115" s="5">
        <v>112.79675115208497</v>
      </c>
      <c r="K115" s="3"/>
      <c r="L115" s="3"/>
      <c r="M115" s="3"/>
      <c r="N115" s="6"/>
      <c r="O115" s="3">
        <v>1077615.283203125</v>
      </c>
      <c r="P115" s="17">
        <f>IF(A115="","",(O115+SUM($J$2:J115)+SUM($N$2:N115)+SUM($L$2:L115))/1000)</f>
        <v>1086.6416154040035</v>
      </c>
      <c r="V115" s="21" t="str">
        <f>+IF(A115="","",IF((P115&gt;$Q$2),IF(MAX($P$2:P115)&gt;$Q$2,A115,""),""))</f>
        <v/>
      </c>
      <c r="X115" s="3">
        <f t="shared" si="6"/>
        <v>844638</v>
      </c>
      <c r="Y115" t="str">
        <f t="shared" si="7"/>
        <v/>
      </c>
      <c r="Z115" t="str">
        <f>+IF(SUM($Y$2:Y115)&gt;0,SUM($Y$2:Y115),"")</f>
        <v/>
      </c>
      <c r="AD115" s="7" t="str">
        <f t="shared" si="5"/>
        <v/>
      </c>
      <c r="AE115" s="20">
        <f t="shared" si="4"/>
        <v>1077.615283203125</v>
      </c>
    </row>
    <row r="116" spans="1:31" x14ac:dyDescent="0.3">
      <c r="A116" s="7">
        <v>44071</v>
      </c>
      <c r="B116" s="3">
        <v>0</v>
      </c>
      <c r="C116" s="3">
        <v>0</v>
      </c>
      <c r="D116" s="4"/>
      <c r="E116" s="3">
        <v>1077615.283203125</v>
      </c>
      <c r="F116" s="3">
        <v>900775</v>
      </c>
      <c r="G116" s="4">
        <v>1196.3201500964446</v>
      </c>
      <c r="H116" s="3">
        <v>12823</v>
      </c>
      <c r="I116" s="3">
        <v>61</v>
      </c>
      <c r="J116" s="5">
        <v>80.732326796553849</v>
      </c>
      <c r="K116" s="3"/>
      <c r="L116" s="3"/>
      <c r="M116" s="3"/>
      <c r="N116" s="6"/>
      <c r="O116" s="3">
        <v>1089502.44140625</v>
      </c>
      <c r="P116" s="17">
        <f>IF(A116="","",(O116+SUM($J$2:J116)+SUM($N$2:N116)+SUM($L$2:L116))/1000)</f>
        <v>1098.609505933925</v>
      </c>
      <c r="V116" s="21" t="str">
        <f>+IF(A116="","",IF((P116&gt;$Q$2),IF(MAX($P$2:P116)&gt;$Q$2,A116,""),""))</f>
        <v/>
      </c>
      <c r="X116" s="3">
        <f t="shared" si="6"/>
        <v>857461</v>
      </c>
      <c r="Y116" t="str">
        <f t="shared" si="7"/>
        <v/>
      </c>
      <c r="Z116" t="str">
        <f>+IF(SUM($Y$2:Y116)&gt;0,SUM($Y$2:Y116),"")</f>
        <v/>
      </c>
      <c r="AD116" s="7" t="str">
        <f t="shared" si="5"/>
        <v/>
      </c>
      <c r="AE116" s="20">
        <f t="shared" si="4"/>
        <v>1089.50244140625</v>
      </c>
    </row>
    <row r="117" spans="1:31" x14ac:dyDescent="0.3">
      <c r="A117" s="7">
        <v>44072</v>
      </c>
      <c r="B117" s="3">
        <v>0</v>
      </c>
      <c r="C117" s="3">
        <v>0</v>
      </c>
      <c r="D117" s="4"/>
      <c r="E117" s="3">
        <v>1089502.44140625</v>
      </c>
      <c r="F117" s="3">
        <v>900714</v>
      </c>
      <c r="G117" s="4">
        <v>1209.5986532975508</v>
      </c>
      <c r="H117" s="3">
        <v>13694</v>
      </c>
      <c r="I117" s="3">
        <v>62</v>
      </c>
      <c r="J117" s="5">
        <v>82.360916256195154</v>
      </c>
      <c r="K117" s="3"/>
      <c r="L117" s="3"/>
      <c r="M117" s="3"/>
      <c r="N117" s="6"/>
      <c r="O117" s="3">
        <v>1102194.12109375</v>
      </c>
      <c r="P117" s="17">
        <f>IF(A117="","",(O117+SUM($J$2:J117)+SUM($N$2:N117)+SUM($L$2:L117))/1000)</f>
        <v>1111.3835465376812</v>
      </c>
      <c r="V117" s="21" t="str">
        <f>+IF(A117="","",IF((P117&gt;$Q$2),IF(MAX($P$2:P117)&gt;$Q$2,A117,""),""))</f>
        <v/>
      </c>
      <c r="X117" s="3">
        <f t="shared" si="6"/>
        <v>871155</v>
      </c>
      <c r="Y117" t="str">
        <f t="shared" si="7"/>
        <v/>
      </c>
      <c r="Z117" t="str">
        <f>+IF(SUM($Y$2:Y117)&gt;0,SUM($Y$2:Y117),"")</f>
        <v/>
      </c>
      <c r="AD117" s="7" t="str">
        <f t="shared" si="5"/>
        <v/>
      </c>
      <c r="AE117" s="20">
        <f t="shared" si="4"/>
        <v>1102.19412109375</v>
      </c>
    </row>
    <row r="118" spans="1:31" x14ac:dyDescent="0.3">
      <c r="A118" s="7">
        <v>44073</v>
      </c>
      <c r="B118" s="3">
        <v>0</v>
      </c>
      <c r="C118" s="3">
        <v>0</v>
      </c>
      <c r="D118" s="4"/>
      <c r="E118" s="3">
        <v>1102194.12109375</v>
      </c>
      <c r="F118" s="3">
        <v>900652</v>
      </c>
      <c r="G118" s="4">
        <v>1223.773578578352</v>
      </c>
      <c r="H118" s="3">
        <v>12347</v>
      </c>
      <c r="I118" s="3">
        <v>67</v>
      </c>
      <c r="J118" s="5">
        <v>92.173622931616194</v>
      </c>
      <c r="K118" s="3"/>
      <c r="L118" s="3"/>
      <c r="M118" s="3"/>
      <c r="N118" s="6"/>
      <c r="O118" s="3">
        <v>1113626.05859375</v>
      </c>
      <c r="P118" s="17">
        <f>IF(A118="","",(O118+SUM($J$2:J118)+SUM($N$2:N118)+SUM($L$2:L118))/1000)</f>
        <v>1122.9076576606128</v>
      </c>
      <c r="V118" s="21" t="str">
        <f>+IF(A118="","",IF((P118&gt;$Q$2),IF(MAX($P$2:P118)&gt;$Q$2,A118,""),""))</f>
        <v/>
      </c>
      <c r="X118" s="3">
        <f t="shared" si="6"/>
        <v>883502</v>
      </c>
      <c r="Y118" t="str">
        <f t="shared" si="7"/>
        <v/>
      </c>
      <c r="Z118" t="str">
        <f>+IF(SUM($Y$2:Y118)&gt;0,SUM($Y$2:Y118),"")</f>
        <v/>
      </c>
      <c r="AD118" s="7" t="str">
        <f t="shared" si="5"/>
        <v/>
      </c>
      <c r="AE118" s="20">
        <f t="shared" si="4"/>
        <v>1113.62605859375</v>
      </c>
    </row>
    <row r="119" spans="1:31" x14ac:dyDescent="0.3">
      <c r="A119" s="7">
        <v>44074</v>
      </c>
      <c r="B119" s="3">
        <v>0</v>
      </c>
      <c r="C119" s="3">
        <v>0</v>
      </c>
      <c r="D119" s="4"/>
      <c r="E119" s="3">
        <v>1113626.05859375</v>
      </c>
      <c r="F119" s="3">
        <v>900585</v>
      </c>
      <c r="G119" s="4">
        <v>1236.5585242856032</v>
      </c>
      <c r="H119" s="3">
        <v>12805</v>
      </c>
      <c r="I119" s="3">
        <v>68</v>
      </c>
      <c r="J119" s="5">
        <v>93.705180089296348</v>
      </c>
      <c r="K119" s="3"/>
      <c r="L119" s="3"/>
      <c r="M119" s="3"/>
      <c r="N119" s="6"/>
      <c r="O119" s="3">
        <v>1125464.7421875</v>
      </c>
      <c r="P119" s="17">
        <f>IF(A119="","",(O119+SUM($J$2:J119)+SUM($N$2:N119)+SUM($L$2:L119))/1000)</f>
        <v>1134.840046434452</v>
      </c>
      <c r="V119" s="21" t="str">
        <f>+IF(A119="","",IF((P119&gt;$Q$2),IF(MAX($P$2:P119)&gt;$Q$2,A119,""),""))</f>
        <v/>
      </c>
      <c r="X119" s="3">
        <f t="shared" si="6"/>
        <v>896307</v>
      </c>
      <c r="Y119" t="str">
        <f t="shared" si="7"/>
        <v/>
      </c>
      <c r="Z119" t="str">
        <f>+IF(SUM($Y$2:Y119)&gt;0,SUM($Y$2:Y119),"")</f>
        <v/>
      </c>
      <c r="AD119" s="7" t="str">
        <f t="shared" si="5"/>
        <v/>
      </c>
      <c r="AE119" s="20">
        <f t="shared" si="4"/>
        <v>1125.4647421875</v>
      </c>
    </row>
    <row r="120" spans="1:31" x14ac:dyDescent="0.3">
      <c r="A120" s="7">
        <v>44075</v>
      </c>
      <c r="B120" s="3">
        <v>0</v>
      </c>
      <c r="C120" s="3">
        <v>0</v>
      </c>
      <c r="D120" s="4"/>
      <c r="E120" s="3">
        <v>1125464.7421875</v>
      </c>
      <c r="F120" s="3">
        <v>900517</v>
      </c>
      <c r="G120" s="4">
        <v>1249.7984404375486</v>
      </c>
      <c r="H120" s="3">
        <v>9451</v>
      </c>
      <c r="I120" s="3">
        <v>74</v>
      </c>
      <c r="J120" s="5">
        <v>104.20467562185975</v>
      </c>
      <c r="K120" s="3"/>
      <c r="L120" s="3"/>
      <c r="M120" s="3"/>
      <c r="N120" s="6"/>
      <c r="O120" s="3">
        <v>1134157.703125</v>
      </c>
      <c r="P120" s="17">
        <f>IF(A120="","",(O120+SUM($J$2:J120)+SUM($N$2:N120)+SUM($L$2:L120))/1000)</f>
        <v>1143.6372120475742</v>
      </c>
      <c r="V120" s="21" t="str">
        <f>+IF(A120="","",IF((P120&gt;$Q$2),IF(MAX($P$2:P120)&gt;$Q$2,A120,""),""))</f>
        <v/>
      </c>
      <c r="X120" s="3">
        <f t="shared" si="6"/>
        <v>905758</v>
      </c>
      <c r="Y120" t="str">
        <f t="shared" si="7"/>
        <v/>
      </c>
      <c r="Z120" t="str">
        <f>+IF(SUM($Y$2:Y120)&gt;0,SUM($Y$2:Y120),"")</f>
        <v/>
      </c>
      <c r="AD120" s="7" t="str">
        <f t="shared" si="5"/>
        <v/>
      </c>
      <c r="AE120" s="20">
        <f t="shared" si="4"/>
        <v>1134.1577031249999</v>
      </c>
    </row>
    <row r="121" spans="1:31" x14ac:dyDescent="0.3">
      <c r="A121" s="7">
        <v>44076</v>
      </c>
      <c r="B121" s="3">
        <v>0</v>
      </c>
      <c r="C121" s="3">
        <v>0</v>
      </c>
      <c r="D121" s="4"/>
      <c r="E121" s="3">
        <v>1134157.703125</v>
      </c>
      <c r="F121" s="3">
        <v>900443</v>
      </c>
      <c r="G121" s="4">
        <v>1259.5552446129295</v>
      </c>
      <c r="H121" s="3">
        <v>10382</v>
      </c>
      <c r="I121" s="3">
        <v>63</v>
      </c>
      <c r="J121" s="5">
        <v>90.844534124271533</v>
      </c>
      <c r="K121" s="3"/>
      <c r="L121" s="3"/>
      <c r="M121" s="3"/>
      <c r="N121" s="6"/>
      <c r="O121" s="3">
        <v>1143709.953125</v>
      </c>
      <c r="P121" s="17">
        <f>IF(A121="","",(O121+SUM($J$2:J121)+SUM($N$2:N121)+SUM($L$2:L121))/1000)</f>
        <v>1153.2803065816984</v>
      </c>
      <c r="V121" s="21" t="str">
        <f>+IF(A121="","",IF((P121&gt;$Q$2),IF(MAX($P$2:P121)&gt;$Q$2,A121,""),""))</f>
        <v/>
      </c>
      <c r="X121" s="3">
        <f t="shared" si="6"/>
        <v>916140</v>
      </c>
      <c r="Y121" t="str">
        <f t="shared" si="7"/>
        <v/>
      </c>
      <c r="Z121" t="str">
        <f>+IF(SUM($Y$2:Y121)&gt;0,SUM($Y$2:Y121),"")</f>
        <v/>
      </c>
      <c r="AD121" s="7" t="str">
        <f t="shared" si="5"/>
        <v/>
      </c>
      <c r="AE121" s="20">
        <f t="shared" si="4"/>
        <v>1143.7099531250001</v>
      </c>
    </row>
    <row r="122" spans="1:31" x14ac:dyDescent="0.3">
      <c r="A122" s="7">
        <v>44077</v>
      </c>
      <c r="B122" s="3">
        <v>0</v>
      </c>
      <c r="C122" s="3">
        <v>0</v>
      </c>
      <c r="D122" s="4"/>
      <c r="E122" s="3">
        <v>1143709.953125</v>
      </c>
      <c r="F122" s="3">
        <v>900380</v>
      </c>
      <c r="G122" s="4">
        <v>1270.2525079688576</v>
      </c>
      <c r="H122" s="3">
        <v>10912</v>
      </c>
      <c r="I122" s="3">
        <v>88</v>
      </c>
      <c r="J122" s="5">
        <v>97.199174405063985</v>
      </c>
      <c r="K122" s="3"/>
      <c r="L122" s="3"/>
      <c r="M122" s="3"/>
      <c r="N122" s="6"/>
      <c r="O122" s="3">
        <v>1153775.9609375</v>
      </c>
      <c r="P122" s="17">
        <f>IF(A122="","",(O122+SUM($J$2:J122)+SUM($N$2:N122)+SUM($L$2:L122))/1000)</f>
        <v>1163.4435135686035</v>
      </c>
      <c r="V122" s="21" t="str">
        <f>+IF(A122="","",IF((P122&gt;$Q$2),IF(MAX($P$2:P122)&gt;$Q$2,A122,""),""))</f>
        <v/>
      </c>
      <c r="X122" s="3">
        <f t="shared" si="6"/>
        <v>927052</v>
      </c>
      <c r="Y122" t="str">
        <f t="shared" si="7"/>
        <v/>
      </c>
      <c r="Z122" t="str">
        <f>+IF(SUM($Y$2:Y122)&gt;0,SUM($Y$2:Y122),"")</f>
        <v/>
      </c>
      <c r="AD122" s="7" t="str">
        <f t="shared" si="5"/>
        <v/>
      </c>
      <c r="AE122" s="20">
        <f t="shared" si="4"/>
        <v>1153.7759609375</v>
      </c>
    </row>
    <row r="123" spans="1:31" x14ac:dyDescent="0.3">
      <c r="A123" s="7">
        <v>44078</v>
      </c>
      <c r="B123" s="3">
        <v>0</v>
      </c>
      <c r="C123" s="3">
        <v>0</v>
      </c>
      <c r="D123" s="4"/>
      <c r="E123" s="3">
        <v>1153775.9609375</v>
      </c>
      <c r="F123" s="3">
        <v>900292</v>
      </c>
      <c r="G123" s="4">
        <v>1281.5574957208328</v>
      </c>
      <c r="H123" s="3">
        <v>13147</v>
      </c>
      <c r="I123" s="3">
        <v>69</v>
      </c>
      <c r="J123" s="5">
        <v>93.146395725196427</v>
      </c>
      <c r="K123" s="3"/>
      <c r="L123" s="3"/>
      <c r="M123" s="3"/>
      <c r="N123" s="6"/>
      <c r="O123" s="3">
        <v>1165922.10546875</v>
      </c>
      <c r="P123" s="17">
        <f>IF(A123="","",(O123+SUM($J$2:J123)+SUM($N$2:N123)+SUM($L$2:L123))/1000)</f>
        <v>1175.6828044955787</v>
      </c>
      <c r="V123" s="21" t="str">
        <f>+IF(A123="","",IF((P123&gt;$Q$2),IF(MAX($P$2:P123)&gt;$Q$2,A123,""),""))</f>
        <v/>
      </c>
      <c r="X123" s="3">
        <f t="shared" si="6"/>
        <v>940199</v>
      </c>
      <c r="Y123" t="str">
        <f t="shared" si="7"/>
        <v/>
      </c>
      <c r="Z123" t="str">
        <f>+IF(SUM($Y$2:Y123)&gt;0,SUM($Y$2:Y123),"")</f>
        <v/>
      </c>
      <c r="AD123" s="7" t="str">
        <f t="shared" si="5"/>
        <v/>
      </c>
      <c r="AE123" s="20">
        <f t="shared" si="4"/>
        <v>1165.92210546875</v>
      </c>
    </row>
    <row r="124" spans="1:31" x14ac:dyDescent="0.3">
      <c r="A124" s="7">
        <v>44079</v>
      </c>
      <c r="B124" s="3">
        <v>0</v>
      </c>
      <c r="C124" s="3">
        <v>0</v>
      </c>
      <c r="D124" s="4"/>
      <c r="E124" s="3">
        <v>1165922.10546875</v>
      </c>
      <c r="F124" s="3">
        <v>900223</v>
      </c>
      <c r="G124" s="4">
        <v>1295.1480971589817</v>
      </c>
      <c r="H124" s="3">
        <v>13076</v>
      </c>
      <c r="I124" s="3">
        <v>78</v>
      </c>
      <c r="J124" s="5">
        <v>108.77493388084505</v>
      </c>
      <c r="K124" s="3"/>
      <c r="L124" s="3"/>
      <c r="M124" s="3"/>
      <c r="N124" s="6"/>
      <c r="O124" s="3">
        <v>1177988.828125</v>
      </c>
      <c r="P124" s="17">
        <f>IF(A124="","",(O124+SUM($J$2:J124)+SUM($N$2:N124)+SUM($L$2:L124))/1000)</f>
        <v>1187.8583020857093</v>
      </c>
      <c r="V124" s="21" t="str">
        <f>+IF(A124="","",IF((P124&gt;$Q$2),IF(MAX($P$2:P124)&gt;$Q$2,A124,""),""))</f>
        <v/>
      </c>
      <c r="X124" s="3">
        <f t="shared" si="6"/>
        <v>953275</v>
      </c>
      <c r="Y124" t="str">
        <f t="shared" si="7"/>
        <v/>
      </c>
      <c r="Z124" t="str">
        <f>+IF(SUM($Y$2:Y124)&gt;0,SUM($Y$2:Y124),"")</f>
        <v/>
      </c>
      <c r="AD124" s="7" t="str">
        <f t="shared" si="5"/>
        <v/>
      </c>
      <c r="AE124" s="20">
        <f t="shared" si="4"/>
        <v>1177.9888281250001</v>
      </c>
    </row>
    <row r="125" spans="1:31" x14ac:dyDescent="0.3">
      <c r="A125" s="7">
        <v>44080</v>
      </c>
      <c r="B125" s="3">
        <v>0</v>
      </c>
      <c r="C125" s="3">
        <v>0</v>
      </c>
      <c r="D125" s="4"/>
      <c r="E125" s="3">
        <v>1177988.828125</v>
      </c>
      <c r="F125" s="3">
        <v>900145</v>
      </c>
      <c r="G125" s="4">
        <v>1308.6656351198974</v>
      </c>
      <c r="H125" s="3">
        <v>12982</v>
      </c>
      <c r="I125" s="3">
        <v>54</v>
      </c>
      <c r="J125" s="5">
        <v>79.844912479494809</v>
      </c>
      <c r="K125" s="3"/>
      <c r="L125" s="3"/>
      <c r="M125" s="3"/>
      <c r="N125" s="6"/>
      <c r="O125" s="3">
        <v>1189997.93359375</v>
      </c>
      <c r="P125" s="17">
        <f>IF(A125="","",(O125+SUM($J$2:J125)+SUM($N$2:N125)+SUM($L$2:L125))/1000)</f>
        <v>1199.9472524669388</v>
      </c>
      <c r="V125" s="21" t="str">
        <f>+IF(A125="","",IF((P125&gt;$Q$2),IF(MAX($P$2:P125)&gt;$Q$2,A125,""),""))</f>
        <v/>
      </c>
      <c r="X125" s="3">
        <f t="shared" si="6"/>
        <v>966257</v>
      </c>
      <c r="Y125" t="str">
        <f t="shared" si="7"/>
        <v/>
      </c>
      <c r="Z125" t="str">
        <f>+IF(SUM($Y$2:Y125)&gt;0,SUM($Y$2:Y125),"")</f>
        <v/>
      </c>
      <c r="AD125" s="7" t="str">
        <f t="shared" si="5"/>
        <v/>
      </c>
      <c r="AE125" s="20">
        <f t="shared" si="4"/>
        <v>1189.9979335937501</v>
      </c>
    </row>
    <row r="126" spans="1:31" x14ac:dyDescent="0.3">
      <c r="A126" s="7">
        <v>44081</v>
      </c>
      <c r="B126" s="3">
        <v>0</v>
      </c>
      <c r="C126" s="3">
        <v>0</v>
      </c>
      <c r="D126" s="4"/>
      <c r="E126" s="3">
        <v>1189997.93359375</v>
      </c>
      <c r="F126" s="3">
        <v>900091</v>
      </c>
      <c r="G126" s="4">
        <v>1322.0862486056965</v>
      </c>
      <c r="H126" s="3">
        <v>13425</v>
      </c>
      <c r="I126" s="3">
        <v>71</v>
      </c>
      <c r="J126" s="5">
        <v>105.64560528001917</v>
      </c>
      <c r="K126" s="3"/>
      <c r="L126" s="3"/>
      <c r="M126" s="3"/>
      <c r="N126" s="6"/>
      <c r="O126" s="3">
        <v>1202390.2890625</v>
      </c>
      <c r="P126" s="17">
        <f>IF(A126="","",(O126+SUM($J$2:J126)+SUM($N$2:N126)+SUM($L$2:L126))/1000)</f>
        <v>1212.4452535409689</v>
      </c>
      <c r="V126" s="21" t="str">
        <f>+IF(A126="","",IF((P126&gt;$Q$2),IF(MAX($P$2:P126)&gt;$Q$2,A126,""),""))</f>
        <v/>
      </c>
      <c r="X126" s="3">
        <f t="shared" si="6"/>
        <v>979682</v>
      </c>
      <c r="Y126" t="str">
        <f t="shared" si="7"/>
        <v/>
      </c>
      <c r="Z126" t="str">
        <f>+IF(SUM($Y$2:Y126)&gt;0,SUM($Y$2:Y126),"")</f>
        <v/>
      </c>
      <c r="AD126" s="7" t="str">
        <f t="shared" si="5"/>
        <v/>
      </c>
      <c r="AE126" s="20">
        <f t="shared" si="4"/>
        <v>1202.3902890625</v>
      </c>
    </row>
    <row r="127" spans="1:31" x14ac:dyDescent="0.3">
      <c r="A127" s="7">
        <v>44082</v>
      </c>
      <c r="B127" s="3">
        <v>0</v>
      </c>
      <c r="C127" s="3">
        <v>0</v>
      </c>
      <c r="D127" s="4"/>
      <c r="E127" s="3">
        <v>1202390.2890625</v>
      </c>
      <c r="F127" s="3">
        <v>900020</v>
      </c>
      <c r="G127" s="4">
        <v>1335.9595220800647</v>
      </c>
      <c r="H127" s="3">
        <v>15037</v>
      </c>
      <c r="I127" s="3">
        <v>68</v>
      </c>
      <c r="J127" s="5">
        <v>100.76903734938703</v>
      </c>
      <c r="K127" s="3"/>
      <c r="L127" s="3"/>
      <c r="M127" s="3"/>
      <c r="N127" s="6"/>
      <c r="O127" s="3">
        <v>1216270.421875</v>
      </c>
      <c r="P127" s="17">
        <f>IF(A127="","",(O127+SUM($J$2:J127)+SUM($N$2:N127)+SUM($L$2:L127))/1000)</f>
        <v>1226.4261553908184</v>
      </c>
      <c r="V127" s="21" t="str">
        <f>+IF(A127="","",IF((P127&gt;$Q$2),IF(MAX($P$2:P127)&gt;$Q$2,A127,""),""))</f>
        <v/>
      </c>
      <c r="X127" s="3">
        <f t="shared" si="6"/>
        <v>994719</v>
      </c>
      <c r="Y127" t="str">
        <f t="shared" si="7"/>
        <v/>
      </c>
      <c r="Z127" t="str">
        <f>+IF(SUM($Y$2:Y127)&gt;0,SUM($Y$2:Y127),"")</f>
        <v/>
      </c>
      <c r="AD127" s="7" t="str">
        <f t="shared" si="5"/>
        <v/>
      </c>
      <c r="AE127" s="20">
        <f t="shared" si="4"/>
        <v>1216.270421875</v>
      </c>
    </row>
    <row r="128" spans="1:31" x14ac:dyDescent="0.3">
      <c r="A128" s="7">
        <v>44083</v>
      </c>
      <c r="B128" s="3">
        <v>0</v>
      </c>
      <c r="C128" s="3">
        <v>0</v>
      </c>
      <c r="D128" s="4"/>
      <c r="E128" s="3">
        <v>1216270.421875</v>
      </c>
      <c r="F128" s="3">
        <v>899952</v>
      </c>
      <c r="G128" s="4">
        <v>1351.4836589895906</v>
      </c>
      <c r="H128" s="3">
        <v>14831</v>
      </c>
      <c r="I128" s="3">
        <v>99</v>
      </c>
      <c r="J128" s="5">
        <v>150.62824879508378</v>
      </c>
      <c r="K128" s="3"/>
      <c r="L128" s="3"/>
      <c r="M128" s="3"/>
      <c r="N128" s="6"/>
      <c r="O128" s="3">
        <v>1229915.99609375</v>
      </c>
      <c r="P128" s="17">
        <f>IF(A128="","",(O128+SUM($J$2:J128)+SUM($N$2:N128)+SUM($L$2:L128))/1000)</f>
        <v>1240.2223578583632</v>
      </c>
      <c r="V128" s="21" t="str">
        <f>+IF(A128="","",IF((P128&gt;$Q$2),IF(MAX($P$2:P128)&gt;$Q$2,A128,""),""))</f>
        <v/>
      </c>
      <c r="X128" s="3">
        <f t="shared" si="6"/>
        <v>1009550</v>
      </c>
      <c r="Y128" t="str">
        <f t="shared" si="7"/>
        <v/>
      </c>
      <c r="Z128" t="str">
        <f>+IF(SUM($Y$2:Y128)&gt;0,SUM($Y$2:Y128),"")</f>
        <v/>
      </c>
      <c r="AD128" s="7" t="str">
        <f t="shared" si="5"/>
        <v/>
      </c>
      <c r="AE128" s="20">
        <f t="shared" si="4"/>
        <v>1229.91599609375</v>
      </c>
    </row>
    <row r="129" spans="1:31" x14ac:dyDescent="0.3">
      <c r="A129" s="7">
        <v>44084</v>
      </c>
      <c r="B129" s="3">
        <v>0</v>
      </c>
      <c r="C129" s="3">
        <v>0</v>
      </c>
      <c r="D129" s="4"/>
      <c r="E129" s="3">
        <v>1229915.99609375</v>
      </c>
      <c r="F129" s="3">
        <v>899853</v>
      </c>
      <c r="G129" s="4">
        <v>1366.7965724332196</v>
      </c>
      <c r="H129" s="3">
        <v>13508</v>
      </c>
      <c r="I129" s="3">
        <v>101</v>
      </c>
      <c r="J129" s="5">
        <v>160.86180615429583</v>
      </c>
      <c r="K129" s="3"/>
      <c r="L129" s="3"/>
      <c r="M129" s="3"/>
      <c r="N129" s="6"/>
      <c r="O129" s="3">
        <v>1242329.97265625</v>
      </c>
      <c r="P129" s="17">
        <f>IF(A129="","",(O129+SUM($J$2:J129)+SUM($N$2:N129)+SUM($L$2:L129))/1000)</f>
        <v>1252.7971962270178</v>
      </c>
      <c r="V129" s="21" t="str">
        <f>+IF(A129="","",IF((P129&gt;$Q$2),IF(MAX($P$2:P129)&gt;$Q$2,A129,""),""))</f>
        <v/>
      </c>
      <c r="X129" s="3">
        <f t="shared" si="6"/>
        <v>1023058</v>
      </c>
      <c r="Y129" t="str">
        <f t="shared" si="7"/>
        <v/>
      </c>
      <c r="Z129" t="str">
        <f>+IF(SUM($Y$2:Y129)&gt;0,SUM($Y$2:Y129),"")</f>
        <v/>
      </c>
      <c r="AD129" s="7" t="str">
        <f t="shared" si="5"/>
        <v/>
      </c>
      <c r="AE129" s="20">
        <f t="shared" si="4"/>
        <v>1242.32997265625</v>
      </c>
    </row>
    <row r="130" spans="1:31" x14ac:dyDescent="0.3">
      <c r="A130" s="7">
        <v>44085</v>
      </c>
      <c r="B130" s="3">
        <v>0</v>
      </c>
      <c r="C130" s="3">
        <v>0</v>
      </c>
      <c r="D130" s="4"/>
      <c r="E130" s="3">
        <v>1242329.97265625</v>
      </c>
      <c r="F130" s="3">
        <v>899752</v>
      </c>
      <c r="G130" s="4">
        <v>1380.7471088213752</v>
      </c>
      <c r="H130" s="3">
        <v>14662</v>
      </c>
      <c r="I130" s="3"/>
      <c r="J130" s="5"/>
      <c r="K130" s="3"/>
      <c r="L130" s="3"/>
      <c r="M130" s="3"/>
      <c r="N130" s="6"/>
      <c r="O130" s="3">
        <v>1255959.44140625</v>
      </c>
      <c r="P130" s="17">
        <f>IF(A130="","",(O130+SUM($J$2:J130)+SUM($N$2:N130)+SUM($L$2:L130))/1000)</f>
        <v>1266.4266649770177</v>
      </c>
      <c r="V130" s="21" t="str">
        <f>+IF(A130="","",IF((P130&gt;$Q$2),IF(MAX($P$2:P130)&gt;$Q$2,A130,""),""))</f>
        <v/>
      </c>
      <c r="X130" s="3">
        <f t="shared" si="6"/>
        <v>1037720</v>
      </c>
      <c r="Y130" t="str">
        <f t="shared" si="7"/>
        <v/>
      </c>
      <c r="Z130" t="str">
        <f>+IF(SUM($Y$2:Y130)&gt;0,SUM($Y$2:Y130),"")</f>
        <v/>
      </c>
      <c r="AD130" s="7" t="str">
        <f t="shared" si="5"/>
        <v/>
      </c>
      <c r="AE130" s="20">
        <f t="shared" ref="AE130:AE193" si="8">+IF(O130&gt;0,O130/1000,"")</f>
        <v>1255.9594414062501</v>
      </c>
    </row>
    <row r="131" spans="1:31" x14ac:dyDescent="0.3">
      <c r="A131" s="7">
        <v>44086</v>
      </c>
      <c r="B131" s="3">
        <v>0</v>
      </c>
      <c r="C131" s="3">
        <v>0</v>
      </c>
      <c r="D131" s="4"/>
      <c r="E131" s="3">
        <v>1255959.44140625</v>
      </c>
      <c r="F131" s="3">
        <v>899752</v>
      </c>
      <c r="G131" s="4">
        <v>1395.8951371113931</v>
      </c>
      <c r="H131" s="3">
        <v>15805</v>
      </c>
      <c r="I131" s="3">
        <v>34</v>
      </c>
      <c r="J131" s="5">
        <v>33.355959294990704</v>
      </c>
      <c r="K131" s="3"/>
      <c r="L131" s="3"/>
      <c r="M131" s="3"/>
      <c r="N131" s="6"/>
      <c r="O131" s="3">
        <v>1270631.3984375</v>
      </c>
      <c r="P131" s="17">
        <f>IF(A131="","",(O131+SUM($J$2:J131)+SUM($N$2:N131)+SUM($L$2:L131))/1000)</f>
        <v>1281.1319779675625</v>
      </c>
      <c r="V131" s="21" t="str">
        <f>+IF(A131="","",IF((P131&gt;$Q$2),IF(MAX($P$2:P131)&gt;$Q$2,A131,""),""))</f>
        <v/>
      </c>
      <c r="X131" s="3">
        <f t="shared" si="6"/>
        <v>1053525</v>
      </c>
      <c r="Y131" t="str">
        <f t="shared" si="7"/>
        <v/>
      </c>
      <c r="Z131" t="str">
        <f>+IF(SUM($Y$2:Y131)&gt;0,SUM($Y$2:Y131),"")</f>
        <v/>
      </c>
      <c r="AD131" s="7" t="str">
        <f t="shared" ref="AD131:AD194" si="9">+IF(Y131="","",A131)</f>
        <v/>
      </c>
      <c r="AE131" s="20">
        <f t="shared" si="8"/>
        <v>1270.6313984374999</v>
      </c>
    </row>
    <row r="132" spans="1:31" x14ac:dyDescent="0.3">
      <c r="A132" s="7">
        <v>44087</v>
      </c>
      <c r="B132" s="3">
        <v>0</v>
      </c>
      <c r="C132" s="3">
        <v>0</v>
      </c>
      <c r="D132" s="4"/>
      <c r="E132" s="3">
        <v>1270631.3984375</v>
      </c>
      <c r="F132" s="3">
        <v>899718</v>
      </c>
      <c r="G132" s="4">
        <v>1412.2551715509749</v>
      </c>
      <c r="H132" s="3">
        <v>15686</v>
      </c>
      <c r="I132" s="3">
        <v>159</v>
      </c>
      <c r="J132" s="5">
        <v>267.93822319067783</v>
      </c>
      <c r="K132" s="3"/>
      <c r="L132" s="3"/>
      <c r="M132" s="3"/>
      <c r="N132" s="6"/>
      <c r="O132" s="3">
        <v>1284935.5</v>
      </c>
      <c r="P132" s="17">
        <f>IF(A132="","",(O132+SUM($J$2:J132)+SUM($N$2:N132)+SUM($L$2:L132))/1000)</f>
        <v>1295.7040177532535</v>
      </c>
      <c r="V132" s="21" t="str">
        <f>+IF(A132="","",IF((P132&gt;$Q$2),IF(MAX($P$2:P132)&gt;$Q$2,A132,""),""))</f>
        <v/>
      </c>
      <c r="X132" s="3">
        <f t="shared" ref="X132:X195" si="10">+H132+X131</f>
        <v>1069211</v>
      </c>
      <c r="Y132" t="str">
        <f t="shared" ref="Y132:Y195" si="11">+IF(A132&gt;=$AA$2,H132/1000,"")</f>
        <v/>
      </c>
      <c r="Z132" t="str">
        <f>+IF(SUM($Y$2:Y132)&gt;0,SUM($Y$2:Y132),"")</f>
        <v/>
      </c>
      <c r="AD132" s="7" t="str">
        <f t="shared" si="9"/>
        <v/>
      </c>
      <c r="AE132" s="20">
        <f t="shared" si="8"/>
        <v>1284.9355</v>
      </c>
    </row>
    <row r="133" spans="1:31" x14ac:dyDescent="0.3">
      <c r="A133" s="7">
        <v>44088</v>
      </c>
      <c r="B133" s="3">
        <v>0</v>
      </c>
      <c r="C133" s="3">
        <v>0</v>
      </c>
      <c r="D133" s="4"/>
      <c r="E133" s="3">
        <v>1284935.5</v>
      </c>
      <c r="F133" s="3">
        <v>899559</v>
      </c>
      <c r="G133" s="4">
        <v>1428.4060300658434</v>
      </c>
      <c r="H133" s="3">
        <v>10482</v>
      </c>
      <c r="I133" s="3"/>
      <c r="J133" s="5"/>
      <c r="K133" s="3"/>
      <c r="L133" s="3"/>
      <c r="M133" s="3"/>
      <c r="N133" s="6"/>
      <c r="O133" s="3">
        <v>1294705.39453125</v>
      </c>
      <c r="P133" s="17">
        <f>IF(A133="","",(O133+SUM($J$2:J133)+SUM($N$2:N133)+SUM($L$2:L133))/1000)</f>
        <v>1305.4739122845035</v>
      </c>
      <c r="V133" s="21" t="str">
        <f>+IF(A133="","",IF((P133&gt;$Q$2),IF(MAX($P$2:P133)&gt;$Q$2,A133,""),""))</f>
        <v/>
      </c>
      <c r="X133" s="3">
        <f t="shared" si="10"/>
        <v>1079693</v>
      </c>
      <c r="Y133" t="str">
        <f t="shared" si="11"/>
        <v/>
      </c>
      <c r="Z133" t="str">
        <f>+IF(SUM($Y$2:Y133)&gt;0,SUM($Y$2:Y133),"")</f>
        <v/>
      </c>
      <c r="AD133" s="7" t="str">
        <f t="shared" si="9"/>
        <v/>
      </c>
      <c r="AE133" s="20">
        <f t="shared" si="8"/>
        <v>1294.70539453125</v>
      </c>
    </row>
    <row r="134" spans="1:31" x14ac:dyDescent="0.3">
      <c r="A134" s="7">
        <v>44089</v>
      </c>
      <c r="B134" s="3">
        <v>0</v>
      </c>
      <c r="C134" s="3">
        <v>0</v>
      </c>
      <c r="D134" s="4"/>
      <c r="E134" s="3">
        <v>1294705.39453125</v>
      </c>
      <c r="F134" s="3">
        <v>899559</v>
      </c>
      <c r="G134" s="4">
        <v>1439.2667902063679</v>
      </c>
      <c r="H134" s="3">
        <v>16919</v>
      </c>
      <c r="I134" s="3">
        <v>259</v>
      </c>
      <c r="J134" s="5">
        <v>433.806694977544</v>
      </c>
      <c r="K134" s="3"/>
      <c r="L134" s="3"/>
      <c r="M134" s="3"/>
      <c r="N134" s="6"/>
      <c r="O134" s="3">
        <v>1309996.18359375</v>
      </c>
      <c r="P134" s="17">
        <f>IF(A134="","",(O134+SUM($J$2:J134)+SUM($N$2:N134)+SUM($L$2:L134))/1000)</f>
        <v>1321.1985080419809</v>
      </c>
      <c r="V134" s="21" t="str">
        <f>+IF(A134="","",IF((P134&gt;$Q$2),IF(MAX($P$2:P134)&gt;$Q$2,A134,""),""))</f>
        <v/>
      </c>
      <c r="X134" s="3">
        <f t="shared" si="10"/>
        <v>1096612</v>
      </c>
      <c r="Y134" t="str">
        <f t="shared" si="11"/>
        <v/>
      </c>
      <c r="Z134" t="str">
        <f>+IF(SUM($Y$2:Y134)&gt;0,SUM($Y$2:Y134),"")</f>
        <v/>
      </c>
      <c r="AD134" s="7" t="str">
        <f t="shared" si="9"/>
        <v/>
      </c>
      <c r="AE134" s="20">
        <f t="shared" si="8"/>
        <v>1309.9961835937499</v>
      </c>
    </row>
    <row r="135" spans="1:31" x14ac:dyDescent="0.3">
      <c r="A135" s="7">
        <v>44090</v>
      </c>
      <c r="B135" s="3">
        <v>0</v>
      </c>
      <c r="C135" s="3">
        <v>0</v>
      </c>
      <c r="D135" s="4"/>
      <c r="E135" s="3">
        <v>1309996.18359375</v>
      </c>
      <c r="F135" s="3">
        <v>899300</v>
      </c>
      <c r="G135" s="4">
        <v>1456.6842917755475</v>
      </c>
      <c r="H135" s="3">
        <v>15092</v>
      </c>
      <c r="I135" s="3">
        <v>86</v>
      </c>
      <c r="J135" s="5">
        <v>134.05812459833544</v>
      </c>
      <c r="K135" s="3"/>
      <c r="L135" s="3"/>
      <c r="M135" s="3"/>
      <c r="N135" s="6"/>
      <c r="O135" s="3">
        <v>1323891.0859375</v>
      </c>
      <c r="P135" s="17">
        <f>IF(A135="","",(O135+SUM($J$2:J135)+SUM($N$2:N135)+SUM($L$2:L135))/1000)</f>
        <v>1335.2274685103293</v>
      </c>
      <c r="V135" s="21" t="str">
        <f>+IF(A135="","",IF((P135&gt;$Q$2),IF(MAX($P$2:P135)&gt;$Q$2,A135,""),""))</f>
        <v/>
      </c>
      <c r="X135" s="3">
        <f t="shared" si="10"/>
        <v>1111704</v>
      </c>
      <c r="Y135" t="str">
        <f t="shared" si="11"/>
        <v/>
      </c>
      <c r="Z135" t="str">
        <f>+IF(SUM($Y$2:Y135)&gt;0,SUM($Y$2:Y135),"")</f>
        <v/>
      </c>
      <c r="AD135" s="7" t="str">
        <f t="shared" si="9"/>
        <v/>
      </c>
      <c r="AE135" s="20">
        <f t="shared" si="8"/>
        <v>1323.8910859375001</v>
      </c>
    </row>
    <row r="136" spans="1:31" x14ac:dyDescent="0.3">
      <c r="A136" s="7">
        <v>44091</v>
      </c>
      <c r="B136" s="3">
        <v>0</v>
      </c>
      <c r="C136" s="3">
        <v>0</v>
      </c>
      <c r="D136" s="4"/>
      <c r="E136" s="3">
        <v>1323891.0859375</v>
      </c>
      <c r="F136" s="3">
        <v>899214</v>
      </c>
      <c r="G136" s="4">
        <v>1472.2758830906771</v>
      </c>
      <c r="H136" s="3">
        <v>14220</v>
      </c>
      <c r="I136" s="3"/>
      <c r="J136" s="5"/>
      <c r="K136" s="3"/>
      <c r="L136" s="3"/>
      <c r="M136" s="3"/>
      <c r="N136" s="6"/>
      <c r="O136" s="3">
        <v>1337112.4296875</v>
      </c>
      <c r="P136" s="17">
        <f>IF(A136="","",(O136+SUM($J$2:J136)+SUM($N$2:N136)+SUM($L$2:L136))/1000)</f>
        <v>1348.4488122603293</v>
      </c>
      <c r="V136" s="21" t="str">
        <f>+IF(A136="","",IF((P136&gt;$Q$2),IF(MAX($P$2:P136)&gt;$Q$2,A136,""),""))</f>
        <v/>
      </c>
      <c r="X136" s="3">
        <f t="shared" si="10"/>
        <v>1125924</v>
      </c>
      <c r="Y136" t="str">
        <f t="shared" si="11"/>
        <v/>
      </c>
      <c r="Z136" t="str">
        <f>+IF(SUM($Y$2:Y136)&gt;0,SUM($Y$2:Y136),"")</f>
        <v/>
      </c>
      <c r="AD136" s="7" t="str">
        <f t="shared" si="9"/>
        <v/>
      </c>
      <c r="AE136" s="20">
        <f t="shared" si="8"/>
        <v>1337.1124296875</v>
      </c>
    </row>
    <row r="137" spans="1:31" x14ac:dyDescent="0.3">
      <c r="A137" s="7">
        <v>44092</v>
      </c>
      <c r="B137" s="3">
        <v>0</v>
      </c>
      <c r="C137" s="3">
        <v>0</v>
      </c>
      <c r="D137" s="4"/>
      <c r="E137" s="3">
        <v>1337112.4296875</v>
      </c>
      <c r="F137" s="3">
        <v>899214</v>
      </c>
      <c r="G137" s="4">
        <v>1486.9791058496642</v>
      </c>
      <c r="H137" s="3">
        <v>15486</v>
      </c>
      <c r="I137" s="3">
        <v>200</v>
      </c>
      <c r="J137" s="5">
        <v>358.27101309704278</v>
      </c>
      <c r="K137" s="3"/>
      <c r="L137" s="3"/>
      <c r="M137" s="3"/>
      <c r="N137" s="6"/>
      <c r="O137" s="3">
        <v>1351130.453125</v>
      </c>
      <c r="P137" s="17">
        <f>IF(A137="","",(O137+SUM($J$2:J137)+SUM($N$2:N137)+SUM($L$2:L137))/1000)</f>
        <v>1362.8251067109261</v>
      </c>
      <c r="V137" s="21" t="str">
        <f>+IF(A137="","",IF((P137&gt;$Q$2),IF(MAX($P$2:P137)&gt;$Q$2,A137,""),""))</f>
        <v/>
      </c>
      <c r="X137" s="3">
        <f t="shared" si="10"/>
        <v>1141410</v>
      </c>
      <c r="Y137" t="str">
        <f t="shared" si="11"/>
        <v/>
      </c>
      <c r="Z137" t="str">
        <f>+IF(SUM($Y$2:Y137)&gt;0,SUM($Y$2:Y137),"")</f>
        <v/>
      </c>
      <c r="AD137" s="7" t="str">
        <f t="shared" si="9"/>
        <v/>
      </c>
      <c r="AE137" s="20">
        <f t="shared" si="8"/>
        <v>1351.130453125</v>
      </c>
    </row>
    <row r="138" spans="1:31" x14ac:dyDescent="0.3">
      <c r="A138" s="7">
        <v>44093</v>
      </c>
      <c r="B138" s="3">
        <v>0</v>
      </c>
      <c r="C138" s="3">
        <v>0</v>
      </c>
      <c r="D138" s="4"/>
      <c r="E138" s="3">
        <v>1351130.453125</v>
      </c>
      <c r="F138" s="3">
        <v>899014</v>
      </c>
      <c r="G138" s="4">
        <v>1502.9025722903091</v>
      </c>
      <c r="H138" s="3">
        <v>15105</v>
      </c>
      <c r="I138" s="3">
        <v>108</v>
      </c>
      <c r="J138" s="5">
        <v>189.10467490128522</v>
      </c>
      <c r="K138" s="3"/>
      <c r="L138" s="3"/>
      <c r="M138" s="3"/>
      <c r="N138" s="6"/>
      <c r="O138" s="3">
        <v>1364959.22265625</v>
      </c>
      <c r="P138" s="17">
        <f>IF(A138="","",(O138+SUM($J$2:J138)+SUM($N$2:N138)+SUM($L$2:L138))/1000)</f>
        <v>1376.8429809170775</v>
      </c>
      <c r="V138" s="21" t="str">
        <f>+IF(A138="","",IF((P138&gt;$Q$2),IF(MAX($P$2:P138)&gt;$Q$2,A138,""),""))</f>
        <v/>
      </c>
      <c r="X138" s="3">
        <f t="shared" si="10"/>
        <v>1156515</v>
      </c>
      <c r="Y138" t="str">
        <f t="shared" si="11"/>
        <v/>
      </c>
      <c r="Z138" t="str">
        <f>+IF(SUM($Y$2:Y138)&gt;0,SUM($Y$2:Y138),"")</f>
        <v/>
      </c>
      <c r="AD138" s="7" t="str">
        <f t="shared" si="9"/>
        <v/>
      </c>
      <c r="AE138" s="20">
        <f t="shared" si="8"/>
        <v>1364.9592226562499</v>
      </c>
    </row>
    <row r="139" spans="1:31" x14ac:dyDescent="0.3">
      <c r="A139" s="7">
        <v>44094</v>
      </c>
      <c r="B139" s="3">
        <v>0</v>
      </c>
      <c r="C139" s="3">
        <v>0</v>
      </c>
      <c r="D139" s="4"/>
      <c r="E139" s="3">
        <v>1364959.22265625</v>
      </c>
      <c r="F139" s="3">
        <v>898906</v>
      </c>
      <c r="G139" s="4">
        <v>1518.4671396745043</v>
      </c>
      <c r="H139" s="3">
        <v>13410</v>
      </c>
      <c r="I139" s="3">
        <v>54</v>
      </c>
      <c r="J139" s="5">
        <v>87.073983240084488</v>
      </c>
      <c r="K139" s="3"/>
      <c r="L139" s="3"/>
      <c r="M139" s="3"/>
      <c r="N139" s="6"/>
      <c r="O139" s="3">
        <v>1377308.25390625</v>
      </c>
      <c r="P139" s="17">
        <f>IF(A139="","",(O139+SUM($J$2:J139)+SUM($N$2:N139)+SUM($L$2:L139))/1000)</f>
        <v>1389.2790861503177</v>
      </c>
      <c r="V139" s="21" t="str">
        <f>+IF(A139="","",IF((P139&gt;$Q$2),IF(MAX($P$2:P139)&gt;$Q$2,A139,""),""))</f>
        <v/>
      </c>
      <c r="X139" s="3">
        <f t="shared" si="10"/>
        <v>1169925</v>
      </c>
      <c r="Y139" t="str">
        <f t="shared" si="11"/>
        <v/>
      </c>
      <c r="Z139" t="str">
        <f>+IF(SUM($Y$2:Y139)&gt;0,SUM($Y$2:Y139),"")</f>
        <v/>
      </c>
      <c r="AD139" s="7" t="str">
        <f t="shared" si="9"/>
        <v/>
      </c>
      <c r="AE139" s="20">
        <f t="shared" si="8"/>
        <v>1377.30825390625</v>
      </c>
    </row>
    <row r="140" spans="1:31" x14ac:dyDescent="0.3">
      <c r="A140" s="7">
        <v>44095</v>
      </c>
      <c r="B140" s="3">
        <v>0</v>
      </c>
      <c r="C140" s="3">
        <v>0</v>
      </c>
      <c r="D140" s="4"/>
      <c r="E140" s="3">
        <v>1377308.25390625</v>
      </c>
      <c r="F140" s="3">
        <v>898852</v>
      </c>
      <c r="G140" s="4">
        <v>1532.2970343351853</v>
      </c>
      <c r="H140" s="3">
        <v>17736</v>
      </c>
      <c r="I140" s="3">
        <v>78</v>
      </c>
      <c r="J140" s="5">
        <v>139.36984556234987</v>
      </c>
      <c r="K140" s="3"/>
      <c r="L140" s="3"/>
      <c r="M140" s="3"/>
      <c r="N140" s="6"/>
      <c r="O140" s="3">
        <v>1393664.97265625</v>
      </c>
      <c r="P140" s="17">
        <f>IF(A140="","",(O140+SUM($J$2:J140)+SUM($N$2:N140)+SUM($L$2:L140))/1000)</f>
        <v>1405.7751747458801</v>
      </c>
      <c r="V140" s="21" t="str">
        <f>+IF(A140="","",IF((P140&gt;$Q$2),IF(MAX($P$2:P140)&gt;$Q$2,A140,""),""))</f>
        <v/>
      </c>
      <c r="X140" s="3">
        <f t="shared" si="10"/>
        <v>1187661</v>
      </c>
      <c r="Y140" t="str">
        <f t="shared" si="11"/>
        <v/>
      </c>
      <c r="Z140" t="str">
        <f>+IF(SUM($Y$2:Y140)&gt;0,SUM($Y$2:Y140),"")</f>
        <v/>
      </c>
      <c r="AD140" s="7" t="str">
        <f t="shared" si="9"/>
        <v/>
      </c>
      <c r="AE140" s="20">
        <f t="shared" si="8"/>
        <v>1393.66497265625</v>
      </c>
    </row>
    <row r="141" spans="1:31" x14ac:dyDescent="0.3">
      <c r="A141" s="7">
        <v>44096</v>
      </c>
      <c r="B141" s="3">
        <v>0</v>
      </c>
      <c r="C141" s="3">
        <v>0</v>
      </c>
      <c r="D141" s="4"/>
      <c r="E141" s="3">
        <v>1393664.97265625</v>
      </c>
      <c r="F141" s="3">
        <v>898774</v>
      </c>
      <c r="G141" s="4">
        <v>1550.6289374817807</v>
      </c>
      <c r="H141" s="3">
        <v>14404</v>
      </c>
      <c r="I141" s="3">
        <v>69</v>
      </c>
      <c r="J141" s="5">
        <v>122.05817343505464</v>
      </c>
      <c r="K141" s="3"/>
      <c r="L141" s="3"/>
      <c r="M141" s="3"/>
      <c r="N141" s="6"/>
      <c r="O141" s="3">
        <v>1406910.48828125</v>
      </c>
      <c r="P141" s="17">
        <f>IF(A141="","",(O141+SUM($J$2:J141)+SUM($N$2:N141)+SUM($L$2:L141))/1000)</f>
        <v>1419.1427485443151</v>
      </c>
      <c r="V141" s="21" t="str">
        <f>+IF(A141="","",IF((P141&gt;$Q$2),IF(MAX($P$2:P141)&gt;$Q$2,A141,""),""))</f>
        <v/>
      </c>
      <c r="X141" s="3">
        <f t="shared" si="10"/>
        <v>1202065</v>
      </c>
      <c r="Y141" t="str">
        <f t="shared" si="11"/>
        <v/>
      </c>
      <c r="Z141" t="str">
        <f>+IF(SUM($Y$2:Y141)&gt;0,SUM($Y$2:Y141),"")</f>
        <v/>
      </c>
      <c r="AD141" s="7" t="str">
        <f t="shared" si="9"/>
        <v/>
      </c>
      <c r="AE141" s="20">
        <f t="shared" si="8"/>
        <v>1406.9104882812501</v>
      </c>
    </row>
    <row r="142" spans="1:31" x14ac:dyDescent="0.3">
      <c r="A142" s="7">
        <v>44097</v>
      </c>
      <c r="B142" s="3">
        <v>0</v>
      </c>
      <c r="C142" s="3">
        <v>0</v>
      </c>
      <c r="D142" s="4"/>
      <c r="E142" s="3">
        <v>1406910.48828125</v>
      </c>
      <c r="F142" s="3">
        <v>898705</v>
      </c>
      <c r="G142" s="4">
        <v>1565.4864369078284</v>
      </c>
      <c r="H142" s="3">
        <v>18204</v>
      </c>
      <c r="I142" s="3">
        <v>50</v>
      </c>
      <c r="J142" s="5">
        <v>87.900701412369955</v>
      </c>
      <c r="K142" s="3"/>
      <c r="L142" s="3"/>
      <c r="M142" s="3"/>
      <c r="N142" s="6"/>
      <c r="O142" s="3">
        <v>1423712.72265625</v>
      </c>
      <c r="P142" s="17">
        <f>IF(A142="","",(O142+SUM($J$2:J142)+SUM($N$2:N142)+SUM($L$2:L142))/1000)</f>
        <v>1436.0328836207273</v>
      </c>
      <c r="V142" s="21" t="str">
        <f>+IF(A142="","",IF((P142&gt;$Q$2),IF(MAX($P$2:P142)&gt;$Q$2,A142,""),""))</f>
        <v/>
      </c>
      <c r="X142" s="3">
        <f t="shared" si="10"/>
        <v>1220269</v>
      </c>
      <c r="Y142" t="str">
        <f t="shared" si="11"/>
        <v/>
      </c>
      <c r="Z142" t="str">
        <f>+IF(SUM($Y$2:Y142)&gt;0,SUM($Y$2:Y142),"")</f>
        <v/>
      </c>
      <c r="AD142" s="7" t="str">
        <f t="shared" si="9"/>
        <v/>
      </c>
      <c r="AE142" s="20">
        <f t="shared" si="8"/>
        <v>1423.71272265625</v>
      </c>
    </row>
    <row r="143" spans="1:31" x14ac:dyDescent="0.3">
      <c r="A143" s="7">
        <v>44098</v>
      </c>
      <c r="B143" s="3">
        <v>0</v>
      </c>
      <c r="C143" s="3">
        <v>0</v>
      </c>
      <c r="D143" s="4"/>
      <c r="E143" s="3">
        <v>1423712.72265625</v>
      </c>
      <c r="F143" s="3">
        <v>898655</v>
      </c>
      <c r="G143" s="4">
        <v>1584.270629614535</v>
      </c>
      <c r="H143" s="3">
        <v>16862</v>
      </c>
      <c r="I143" s="3">
        <v>60</v>
      </c>
      <c r="J143" s="5">
        <v>104.4836048133436</v>
      </c>
      <c r="K143" s="3"/>
      <c r="L143" s="3"/>
      <c r="M143" s="3"/>
      <c r="N143" s="6"/>
      <c r="O143" s="3">
        <v>1439254.80859375</v>
      </c>
      <c r="P143" s="17">
        <f>IF(A143="","",(O143+SUM($J$2:J143)+SUM($N$2:N143)+SUM($L$2:L143))/1000)</f>
        <v>1451.6794531630408</v>
      </c>
      <c r="V143" s="21" t="str">
        <f>+IF(A143="","",IF((P143&gt;$Q$2),IF(MAX($P$2:P143)&gt;$Q$2,A143,""),""))</f>
        <v/>
      </c>
      <c r="X143" s="3">
        <f t="shared" si="10"/>
        <v>1237131</v>
      </c>
      <c r="Y143" t="str">
        <f t="shared" si="11"/>
        <v/>
      </c>
      <c r="Z143" t="str">
        <f>+IF(SUM($Y$2:Y143)&gt;0,SUM($Y$2:Y143),"")</f>
        <v/>
      </c>
      <c r="AD143" s="7" t="str">
        <f t="shared" si="9"/>
        <v/>
      </c>
      <c r="AE143" s="20">
        <f t="shared" si="8"/>
        <v>1439.2548085937501</v>
      </c>
    </row>
    <row r="144" spans="1:31" x14ac:dyDescent="0.3">
      <c r="A144" s="7">
        <v>44099</v>
      </c>
      <c r="B144" s="3">
        <v>0</v>
      </c>
      <c r="C144" s="3">
        <v>0</v>
      </c>
      <c r="D144" s="4"/>
      <c r="E144" s="3">
        <v>1439254.80859375</v>
      </c>
      <c r="F144" s="3">
        <v>898595</v>
      </c>
      <c r="G144" s="4">
        <v>1601.672398125685</v>
      </c>
      <c r="H144" s="3">
        <v>22807</v>
      </c>
      <c r="I144" s="3">
        <v>66</v>
      </c>
      <c r="J144" s="5">
        <v>118.18938843993142</v>
      </c>
      <c r="K144" s="3"/>
      <c r="L144" s="3"/>
      <c r="M144" s="3"/>
      <c r="N144" s="6"/>
      <c r="O144" s="3">
        <v>1460322.73046875</v>
      </c>
      <c r="P144" s="17">
        <f>IF(A144="","",(O144+SUM($J$2:J144)+SUM($N$2:N144)+SUM($L$2:L144))/1000)</f>
        <v>1472.8655644264809</v>
      </c>
      <c r="V144" s="21" t="str">
        <f>+IF(A144="","",IF((P144&gt;$Q$2),IF(MAX($P$2:P144)&gt;$Q$2,A144,""),""))</f>
        <v/>
      </c>
      <c r="X144" s="3">
        <f t="shared" si="10"/>
        <v>1259938</v>
      </c>
      <c r="Y144" t="str">
        <f t="shared" si="11"/>
        <v/>
      </c>
      <c r="Z144" t="str">
        <f>+IF(SUM($Y$2:Y144)&gt;0,SUM($Y$2:Y144),"")</f>
        <v/>
      </c>
      <c r="AD144" s="7" t="str">
        <f t="shared" si="9"/>
        <v/>
      </c>
      <c r="AE144" s="20">
        <f t="shared" si="8"/>
        <v>1460.32273046875</v>
      </c>
    </row>
    <row r="145" spans="1:31" x14ac:dyDescent="0.3">
      <c r="A145" s="7">
        <v>44100</v>
      </c>
      <c r="B145" s="3">
        <v>0</v>
      </c>
      <c r="C145" s="3">
        <v>0</v>
      </c>
      <c r="D145" s="4"/>
      <c r="E145" s="3">
        <v>1460322.73046875</v>
      </c>
      <c r="F145" s="3">
        <v>898529</v>
      </c>
      <c r="G145" s="4">
        <v>1625.2371714978035</v>
      </c>
      <c r="H145" s="3">
        <v>16085</v>
      </c>
      <c r="I145" s="3">
        <v>70</v>
      </c>
      <c r="J145" s="5">
        <v>128.50126551642234</v>
      </c>
      <c r="K145" s="3"/>
      <c r="L145" s="3"/>
      <c r="M145" s="3"/>
      <c r="N145" s="6"/>
      <c r="O145" s="3">
        <v>1475087.08203125</v>
      </c>
      <c r="P145" s="17">
        <f>IF(A145="","",(O145+SUM($J$2:J145)+SUM($N$2:N145)+SUM($L$2:L145))/1000)</f>
        <v>1487.7584172544971</v>
      </c>
      <c r="V145" s="21" t="str">
        <f>+IF(A145="","",IF((P145&gt;$Q$2),IF(MAX($P$2:P145)&gt;$Q$2,A145,""),""))</f>
        <v/>
      </c>
      <c r="X145" s="3">
        <f t="shared" si="10"/>
        <v>1276023</v>
      </c>
      <c r="Y145" t="str">
        <f t="shared" si="11"/>
        <v/>
      </c>
      <c r="Z145" t="str">
        <f>+IF(SUM($Y$2:Y145)&gt;0,SUM($Y$2:Y145),"")</f>
        <v/>
      </c>
      <c r="AD145" s="7" t="str">
        <f t="shared" si="9"/>
        <v/>
      </c>
      <c r="AE145" s="20">
        <f t="shared" si="8"/>
        <v>1475.08708203125</v>
      </c>
    </row>
    <row r="146" spans="1:31" x14ac:dyDescent="0.3">
      <c r="A146" s="7">
        <v>44101</v>
      </c>
      <c r="B146" s="3">
        <v>0</v>
      </c>
      <c r="C146" s="3">
        <v>0</v>
      </c>
      <c r="D146" s="4"/>
      <c r="E146" s="3">
        <v>1475087.08203125</v>
      </c>
      <c r="F146" s="3">
        <v>898459</v>
      </c>
      <c r="G146" s="4">
        <v>1641.7967676112655</v>
      </c>
      <c r="H146" s="3">
        <v>17264</v>
      </c>
      <c r="I146" s="3">
        <v>61</v>
      </c>
      <c r="J146" s="5">
        <v>105.62558695925054</v>
      </c>
      <c r="K146" s="3"/>
      <c r="L146" s="3"/>
      <c r="M146" s="3"/>
      <c r="N146" s="6"/>
      <c r="O146" s="3">
        <v>1490983.55859375</v>
      </c>
      <c r="P146" s="17">
        <f>IF(A146="","",(O146+SUM($J$2:J146)+SUM($N$2:N146)+SUM($L$2:L146))/1000)</f>
        <v>1503.7605194039563</v>
      </c>
      <c r="V146" s="21" t="str">
        <f>+IF(A146="","",IF((P146&gt;$Q$2),IF(MAX($P$2:P146)&gt;$Q$2,A146,""),""))</f>
        <v/>
      </c>
      <c r="X146" s="3">
        <f t="shared" si="10"/>
        <v>1293287</v>
      </c>
      <c r="Y146" t="str">
        <f t="shared" si="11"/>
        <v/>
      </c>
      <c r="Z146" t="str">
        <f>+IF(SUM($Y$2:Y146)&gt;0,SUM($Y$2:Y146),"")</f>
        <v/>
      </c>
      <c r="AD146" s="7" t="str">
        <f t="shared" si="9"/>
        <v/>
      </c>
      <c r="AE146" s="20">
        <f t="shared" si="8"/>
        <v>1490.9835585937501</v>
      </c>
    </row>
    <row r="147" spans="1:31" x14ac:dyDescent="0.3">
      <c r="A147" s="7">
        <v>44102</v>
      </c>
      <c r="B147" s="3">
        <v>0</v>
      </c>
      <c r="C147" s="3">
        <v>0</v>
      </c>
      <c r="D147" s="4"/>
      <c r="E147" s="3">
        <v>1490983.55859375</v>
      </c>
      <c r="F147" s="3">
        <v>898398</v>
      </c>
      <c r="G147" s="4">
        <v>1659.6024908712507</v>
      </c>
      <c r="H147" s="3">
        <v>14267</v>
      </c>
      <c r="I147" s="3">
        <v>46</v>
      </c>
      <c r="J147" s="5">
        <v>87.450244633172019</v>
      </c>
      <c r="K147" s="3"/>
      <c r="L147" s="3"/>
      <c r="M147" s="3"/>
      <c r="N147" s="6"/>
      <c r="O147" s="3">
        <v>1504121.48046875</v>
      </c>
      <c r="P147" s="17">
        <f>IF(A147="","",(O147+SUM($J$2:J147)+SUM($N$2:N147)+SUM($L$2:L147))/1000)</f>
        <v>1516.9858915235895</v>
      </c>
      <c r="V147" s="21" t="str">
        <f>+IF(A147="","",IF((P147&gt;$Q$2),IF(MAX($P$2:P147)&gt;$Q$2,A147,""),""))</f>
        <v/>
      </c>
      <c r="X147" s="3">
        <f t="shared" si="10"/>
        <v>1307554</v>
      </c>
      <c r="Y147" t="str">
        <f t="shared" si="11"/>
        <v/>
      </c>
      <c r="Z147" t="str">
        <f>+IF(SUM($Y$2:Y147)&gt;0,SUM($Y$2:Y147),"")</f>
        <v/>
      </c>
      <c r="AD147" s="7" t="str">
        <f t="shared" si="9"/>
        <v/>
      </c>
      <c r="AE147" s="20">
        <f t="shared" si="8"/>
        <v>1504.12148046875</v>
      </c>
    </row>
    <row r="148" spans="1:31" x14ac:dyDescent="0.3">
      <c r="A148" s="7">
        <v>44103</v>
      </c>
      <c r="B148" s="3">
        <v>0</v>
      </c>
      <c r="C148" s="3">
        <v>0</v>
      </c>
      <c r="D148" s="4"/>
      <c r="E148" s="3">
        <v>1504121.48046875</v>
      </c>
      <c r="F148" s="3">
        <v>898352</v>
      </c>
      <c r="G148" s="4">
        <v>1674.3119406076348</v>
      </c>
      <c r="H148" s="3">
        <v>18989</v>
      </c>
      <c r="I148" s="3">
        <v>99</v>
      </c>
      <c r="J148" s="5">
        <v>196.29077263596776</v>
      </c>
      <c r="K148" s="3"/>
      <c r="L148" s="3"/>
      <c r="M148" s="3"/>
      <c r="N148" s="6"/>
      <c r="O148" s="3">
        <v>1521506.8125</v>
      </c>
      <c r="P148" s="17">
        <f>IF(A148="","",(O148+SUM($J$2:J148)+SUM($N$2:N148)+SUM($L$2:L148))/1000)</f>
        <v>1534.5675143274755</v>
      </c>
      <c r="V148" s="21" t="str">
        <f>+IF(A148="","",IF((P148&gt;$Q$2),IF(MAX($P$2:P148)&gt;$Q$2,A148,""),""))</f>
        <v/>
      </c>
      <c r="X148" s="3">
        <f t="shared" si="10"/>
        <v>1326543</v>
      </c>
      <c r="Y148" t="str">
        <f t="shared" si="11"/>
        <v/>
      </c>
      <c r="Z148" t="str">
        <f>+IF(SUM($Y$2:Y148)&gt;0,SUM($Y$2:Y148),"")</f>
        <v/>
      </c>
      <c r="AD148" s="7" t="str">
        <f t="shared" si="9"/>
        <v/>
      </c>
      <c r="AE148" s="20">
        <f t="shared" si="8"/>
        <v>1521.5068125</v>
      </c>
    </row>
    <row r="149" spans="1:31" x14ac:dyDescent="0.3">
      <c r="A149" s="7">
        <v>44104</v>
      </c>
      <c r="B149" s="3">
        <v>0</v>
      </c>
      <c r="C149" s="3">
        <v>0</v>
      </c>
      <c r="D149" s="4"/>
      <c r="E149" s="3">
        <v>1521506.8125</v>
      </c>
      <c r="F149" s="3">
        <v>898253</v>
      </c>
      <c r="G149" s="4">
        <v>1693.8510781483612</v>
      </c>
      <c r="H149" s="3">
        <v>15589</v>
      </c>
      <c r="I149" s="3">
        <v>66</v>
      </c>
      <c r="J149" s="5">
        <v>125.02070829634707</v>
      </c>
      <c r="K149" s="3"/>
      <c r="L149" s="3"/>
      <c r="M149" s="3"/>
      <c r="N149" s="6"/>
      <c r="O149" s="3">
        <v>1535813.95703125</v>
      </c>
      <c r="P149" s="17">
        <f>IF(A149="","",(O149+SUM($J$2:J149)+SUM($N$2:N149)+SUM($L$2:L149))/1000)</f>
        <v>1548.9996795670218</v>
      </c>
      <c r="V149" s="21" t="str">
        <f>+IF(A149="","",IF((P149&gt;$Q$2),IF(MAX($P$2:P149)&gt;$Q$2,A149,""),""))</f>
        <v/>
      </c>
      <c r="X149" s="3">
        <f t="shared" si="10"/>
        <v>1342132</v>
      </c>
      <c r="Y149" t="str">
        <f t="shared" si="11"/>
        <v/>
      </c>
      <c r="Z149" t="str">
        <f>+IF(SUM($Y$2:Y149)&gt;0,SUM($Y$2:Y149),"")</f>
        <v/>
      </c>
      <c r="AD149" s="7" t="str">
        <f t="shared" si="9"/>
        <v/>
      </c>
      <c r="AE149" s="20">
        <f t="shared" si="8"/>
        <v>1535.8139570312501</v>
      </c>
    </row>
    <row r="150" spans="1:31" x14ac:dyDescent="0.3">
      <c r="A150" s="7">
        <v>44105</v>
      </c>
      <c r="B150" s="3">
        <v>0</v>
      </c>
      <c r="C150" s="3">
        <v>0</v>
      </c>
      <c r="D150" s="4"/>
      <c r="E150" s="3">
        <v>1535813.95703125</v>
      </c>
      <c r="F150" s="3">
        <v>898187</v>
      </c>
      <c r="G150" s="4">
        <v>1709.9044597965124</v>
      </c>
      <c r="H150" s="3">
        <v>16703</v>
      </c>
      <c r="I150" s="3">
        <v>84</v>
      </c>
      <c r="J150" s="5">
        <v>165.31625990314967</v>
      </c>
      <c r="K150" s="3"/>
      <c r="L150" s="3"/>
      <c r="M150" s="3"/>
      <c r="N150" s="6"/>
      <c r="O150" s="3">
        <v>1551102.6875</v>
      </c>
      <c r="P150" s="17">
        <f>IF(A150="","",(O150+SUM($J$2:J150)+SUM($N$2:N150)+SUM($L$2:L150))/1000)</f>
        <v>1564.4537262956749</v>
      </c>
      <c r="V150" s="21" t="str">
        <f>+IF(A150="","",IF((P150&gt;$Q$2),IF(MAX($P$2:P150)&gt;$Q$2,A150,""),""))</f>
        <v/>
      </c>
      <c r="X150" s="3">
        <f t="shared" si="10"/>
        <v>1358835</v>
      </c>
      <c r="Y150" t="str">
        <f t="shared" si="11"/>
        <v/>
      </c>
      <c r="Z150" t="str">
        <f>+IF(SUM($Y$2:Y150)&gt;0,SUM($Y$2:Y150),"")</f>
        <v/>
      </c>
      <c r="AD150" s="7" t="str">
        <f t="shared" si="9"/>
        <v/>
      </c>
      <c r="AE150" s="20">
        <f t="shared" si="8"/>
        <v>1551.1026875</v>
      </c>
    </row>
    <row r="151" spans="1:31" x14ac:dyDescent="0.3">
      <c r="A151" s="7">
        <v>44106</v>
      </c>
      <c r="B151" s="3">
        <v>0</v>
      </c>
      <c r="C151" s="3">
        <v>0</v>
      </c>
      <c r="D151" s="4"/>
      <c r="E151" s="3">
        <v>1551102.6875</v>
      </c>
      <c r="F151" s="3">
        <v>898103</v>
      </c>
      <c r="G151" s="4">
        <v>1727.0877477304941</v>
      </c>
      <c r="H151" s="3">
        <v>16688</v>
      </c>
      <c r="I151" s="3">
        <v>63</v>
      </c>
      <c r="J151" s="5">
        <v>125.654024296407</v>
      </c>
      <c r="K151" s="3"/>
      <c r="L151" s="3"/>
      <c r="M151" s="3"/>
      <c r="N151" s="6"/>
      <c r="O151" s="3">
        <v>1566414.36328125</v>
      </c>
      <c r="P151" s="17">
        <f>IF(A151="","",(O151+SUM($J$2:J151)+SUM($N$2:N151)+SUM($L$2:L151))/1000)</f>
        <v>1579.8910561012215</v>
      </c>
      <c r="V151" s="21" t="str">
        <f>+IF(A151="","",IF((P151&gt;$Q$2),IF(MAX($P$2:P151)&gt;$Q$2,A151,""),""))</f>
        <v/>
      </c>
      <c r="X151" s="3">
        <f t="shared" si="10"/>
        <v>1375523</v>
      </c>
      <c r="Y151" t="str">
        <f t="shared" si="11"/>
        <v/>
      </c>
      <c r="Z151" t="str">
        <f>+IF(SUM($Y$2:Y151)&gt;0,SUM($Y$2:Y151),"")</f>
        <v/>
      </c>
      <c r="AD151" s="7" t="str">
        <f t="shared" si="9"/>
        <v/>
      </c>
      <c r="AE151" s="20">
        <f t="shared" si="8"/>
        <v>1566.41436328125</v>
      </c>
    </row>
    <row r="152" spans="1:31" x14ac:dyDescent="0.3">
      <c r="A152" s="7">
        <v>44107</v>
      </c>
      <c r="B152" s="3">
        <v>0</v>
      </c>
      <c r="C152" s="3">
        <v>0</v>
      </c>
      <c r="D152" s="4"/>
      <c r="E152" s="3">
        <v>1566414.36328125</v>
      </c>
      <c r="F152" s="3">
        <v>898040</v>
      </c>
      <c r="G152" s="4">
        <v>1744.2590121612068</v>
      </c>
      <c r="H152" s="3">
        <v>17172</v>
      </c>
      <c r="I152" s="3">
        <v>62</v>
      </c>
      <c r="J152" s="5">
        <v>122.20096853611946</v>
      </c>
      <c r="K152" s="3"/>
      <c r="L152" s="3"/>
      <c r="M152" s="3"/>
      <c r="N152" s="6"/>
      <c r="O152" s="3">
        <v>1582155.8515625</v>
      </c>
      <c r="P152" s="17">
        <f>IF(A152="","",(O152+SUM($J$2:J152)+SUM($N$2:N152)+SUM($L$2:L152))/1000)</f>
        <v>1595.7547453510074</v>
      </c>
      <c r="V152" s="21" t="str">
        <f>+IF(A152="","",IF((P152&gt;$Q$2),IF(MAX($P$2:P152)&gt;$Q$2,A152,""),""))</f>
        <v/>
      </c>
      <c r="X152" s="3">
        <f t="shared" si="10"/>
        <v>1392695</v>
      </c>
      <c r="Y152" t="str">
        <f t="shared" si="11"/>
        <v/>
      </c>
      <c r="Z152" t="str">
        <f>+IF(SUM($Y$2:Y152)&gt;0,SUM($Y$2:Y152),"")</f>
        <v/>
      </c>
      <c r="AD152" s="7" t="str">
        <f t="shared" si="9"/>
        <v/>
      </c>
      <c r="AE152" s="20">
        <f t="shared" si="8"/>
        <v>1582.1558515624999</v>
      </c>
    </row>
    <row r="153" spans="1:31" x14ac:dyDescent="0.3">
      <c r="A153" s="7">
        <v>44108</v>
      </c>
      <c r="B153" s="3">
        <v>0</v>
      </c>
      <c r="C153" s="3">
        <v>0</v>
      </c>
      <c r="D153" s="4"/>
      <c r="E153" s="3">
        <v>1582155.8515625</v>
      </c>
      <c r="F153" s="3">
        <v>897978</v>
      </c>
      <c r="G153" s="4">
        <v>1761.9093692300924</v>
      </c>
      <c r="H153" s="3">
        <v>19626</v>
      </c>
      <c r="I153" s="3">
        <v>57</v>
      </c>
      <c r="J153" s="5">
        <v>116.74690847349328</v>
      </c>
      <c r="K153" s="3"/>
      <c r="L153" s="3"/>
      <c r="M153" s="3"/>
      <c r="N153" s="6"/>
      <c r="O153" s="3">
        <v>1600156.7265625</v>
      </c>
      <c r="P153" s="17">
        <f>IF(A153="","",(O153+SUM($J$2:J153)+SUM($N$2:N153)+SUM($L$2:L153))/1000)</f>
        <v>1613.8723672594811</v>
      </c>
      <c r="V153" s="21" t="str">
        <f>+IF(A153="","",IF((P153&gt;$Q$2),IF(MAX($P$2:P153)&gt;$Q$2,A153,""),""))</f>
        <v/>
      </c>
      <c r="X153" s="3">
        <f t="shared" si="10"/>
        <v>1412321</v>
      </c>
      <c r="Y153" t="str">
        <f t="shared" si="11"/>
        <v/>
      </c>
      <c r="Z153" t="str">
        <f>+IF(SUM($Y$2:Y153)&gt;0,SUM($Y$2:Y153),"")</f>
        <v/>
      </c>
      <c r="AD153" s="7" t="str">
        <f t="shared" si="9"/>
        <v/>
      </c>
      <c r="AE153" s="20">
        <f t="shared" si="8"/>
        <v>1600.1567265624999</v>
      </c>
    </row>
    <row r="154" spans="1:31" x14ac:dyDescent="0.3">
      <c r="A154" s="7">
        <v>44109</v>
      </c>
      <c r="B154" s="3">
        <v>0</v>
      </c>
      <c r="C154" s="3">
        <v>0</v>
      </c>
      <c r="D154" s="4"/>
      <c r="E154" s="3">
        <v>1600156.7265625</v>
      </c>
      <c r="F154" s="3">
        <v>897921</v>
      </c>
      <c r="G154" s="4">
        <v>1782.0684966299932</v>
      </c>
      <c r="H154" s="3">
        <v>19248</v>
      </c>
      <c r="I154" s="3"/>
      <c r="J154" s="5"/>
      <c r="K154" s="3"/>
      <c r="L154" s="3"/>
      <c r="M154" s="3"/>
      <c r="N154" s="6"/>
      <c r="O154" s="3">
        <v>1617931.7734375</v>
      </c>
      <c r="P154" s="17">
        <f>IF(A154="","",(O154+SUM($J$2:J154)+SUM($N$2:N154)+SUM($L$2:L154))/1000)</f>
        <v>1631.6474141344811</v>
      </c>
      <c r="V154" s="21" t="str">
        <f>+IF(A154="","",IF((P154&gt;$Q$2),IF(MAX($P$2:P154)&gt;$Q$2,A154,""),""))</f>
        <v/>
      </c>
      <c r="X154" s="3">
        <f t="shared" si="10"/>
        <v>1431569</v>
      </c>
      <c r="Y154" t="str">
        <f t="shared" si="11"/>
        <v/>
      </c>
      <c r="Z154" t="str">
        <f>+IF(SUM($Y$2:Y154)&gt;0,SUM($Y$2:Y154),"")</f>
        <v/>
      </c>
      <c r="AD154" s="7" t="str">
        <f t="shared" si="9"/>
        <v/>
      </c>
      <c r="AE154" s="20">
        <f t="shared" si="8"/>
        <v>1617.9317734374999</v>
      </c>
    </row>
    <row r="155" spans="1:31" x14ac:dyDescent="0.3">
      <c r="A155" s="7">
        <v>44110</v>
      </c>
      <c r="B155" s="3">
        <v>0</v>
      </c>
      <c r="C155" s="3">
        <v>0</v>
      </c>
      <c r="D155" s="4"/>
      <c r="E155" s="3">
        <v>1617931.7734375</v>
      </c>
      <c r="F155" s="3">
        <v>897921</v>
      </c>
      <c r="G155" s="4">
        <v>1801.8642769659023</v>
      </c>
      <c r="H155" s="3">
        <v>19483</v>
      </c>
      <c r="I155" s="3">
        <v>183</v>
      </c>
      <c r="J155" s="5">
        <v>381.24866710924448</v>
      </c>
      <c r="K155" s="3"/>
      <c r="L155" s="3"/>
      <c r="M155" s="3"/>
      <c r="N155" s="6"/>
      <c r="O155" s="3">
        <v>1635560.10546875</v>
      </c>
      <c r="P155" s="17">
        <f>IF(A155="","",(O155+SUM($J$2:J155)+SUM($N$2:N155)+SUM($L$2:L155))/1000)</f>
        <v>1649.6569948328404</v>
      </c>
      <c r="V155" s="21" t="str">
        <f>+IF(A155="","",IF((P155&gt;$Q$2),IF(MAX($P$2:P155)&gt;$Q$2,A155,""),""))</f>
        <v/>
      </c>
      <c r="X155" s="3">
        <f t="shared" si="10"/>
        <v>1451052</v>
      </c>
      <c r="Y155" t="str">
        <f t="shared" si="11"/>
        <v/>
      </c>
      <c r="Z155" t="str">
        <f>+IF(SUM($Y$2:Y155)&gt;0,SUM($Y$2:Y155),"")</f>
        <v/>
      </c>
      <c r="AD155" s="7" t="str">
        <f t="shared" si="9"/>
        <v/>
      </c>
      <c r="AE155" s="20">
        <f t="shared" si="8"/>
        <v>1635.56010546875</v>
      </c>
    </row>
    <row r="156" spans="1:31" x14ac:dyDescent="0.3">
      <c r="A156" s="7">
        <v>44111</v>
      </c>
      <c r="B156" s="3">
        <v>0</v>
      </c>
      <c r="C156" s="3">
        <v>0</v>
      </c>
      <c r="D156" s="4"/>
      <c r="E156" s="3">
        <v>1635560.10546875</v>
      </c>
      <c r="F156" s="3">
        <v>897738</v>
      </c>
      <c r="G156" s="4">
        <v>1821.8679675682104</v>
      </c>
      <c r="H156" s="3">
        <v>18958</v>
      </c>
      <c r="I156" s="3">
        <v>42</v>
      </c>
      <c r="J156" s="5">
        <v>85.346889781455332</v>
      </c>
      <c r="K156" s="3"/>
      <c r="L156" s="3"/>
      <c r="M156" s="3"/>
      <c r="N156" s="6"/>
      <c r="O156" s="3">
        <v>1652984.015625</v>
      </c>
      <c r="P156" s="17">
        <f>IF(A156="","",(O156+SUM($J$2:J156)+SUM($N$2:N156)+SUM($L$2:L156))/1000)</f>
        <v>1667.1662518788719</v>
      </c>
      <c r="V156" s="21" t="str">
        <f>+IF(A156="","",IF((P156&gt;$Q$2),IF(MAX($P$2:P156)&gt;$Q$2,A156,""),""))</f>
        <v/>
      </c>
      <c r="X156" s="3">
        <f t="shared" si="10"/>
        <v>1470010</v>
      </c>
      <c r="Y156" t="str">
        <f t="shared" si="11"/>
        <v/>
      </c>
      <c r="Z156" t="str">
        <f>+IF(SUM($Y$2:Y156)&gt;0,SUM($Y$2:Y156),"")</f>
        <v/>
      </c>
      <c r="AD156" s="7" t="str">
        <f t="shared" si="9"/>
        <v/>
      </c>
      <c r="AE156" s="20">
        <f t="shared" si="8"/>
        <v>1652.984015625</v>
      </c>
    </row>
    <row r="157" spans="1:31" x14ac:dyDescent="0.3">
      <c r="A157" s="7">
        <v>44112</v>
      </c>
      <c r="B157" s="3">
        <v>0</v>
      </c>
      <c r="C157" s="3">
        <v>0</v>
      </c>
      <c r="D157" s="4"/>
      <c r="E157" s="3">
        <v>1652984.015625</v>
      </c>
      <c r="F157" s="3">
        <v>897696</v>
      </c>
      <c r="G157" s="4">
        <v>1841.3627950052135</v>
      </c>
      <c r="H157" s="3">
        <v>20081</v>
      </c>
      <c r="I157" s="3">
        <v>89</v>
      </c>
      <c r="J157" s="5">
        <v>195.31254590855423</v>
      </c>
      <c r="K157" s="3"/>
      <c r="L157" s="3"/>
      <c r="M157" s="3"/>
      <c r="N157" s="6"/>
      <c r="O157" s="3">
        <v>1671335.06640625</v>
      </c>
      <c r="P157" s="17">
        <f>IF(A157="","",(O157+SUM($J$2:J157)+SUM($N$2:N157)+SUM($L$2:L157))/1000)</f>
        <v>1685.7126152060303</v>
      </c>
      <c r="V157" s="21" t="str">
        <f>+IF(A157="","",IF((P157&gt;$Q$2),IF(MAX($P$2:P157)&gt;$Q$2,A157,""),""))</f>
        <v/>
      </c>
      <c r="X157" s="3">
        <f t="shared" si="10"/>
        <v>1490091</v>
      </c>
      <c r="Y157" t="str">
        <f t="shared" si="11"/>
        <v/>
      </c>
      <c r="Z157" t="str">
        <f>+IF(SUM($Y$2:Y157)&gt;0,SUM($Y$2:Y157),"")</f>
        <v/>
      </c>
      <c r="AD157" s="7" t="str">
        <f t="shared" si="9"/>
        <v/>
      </c>
      <c r="AE157" s="20">
        <f t="shared" si="8"/>
        <v>1671.33506640625</v>
      </c>
    </row>
    <row r="158" spans="1:31" x14ac:dyDescent="0.3">
      <c r="A158" s="7">
        <v>44113</v>
      </c>
      <c r="B158" s="3">
        <v>0</v>
      </c>
      <c r="C158" s="3">
        <v>0</v>
      </c>
      <c r="D158" s="4"/>
      <c r="E158" s="3">
        <v>1671335.06640625</v>
      </c>
      <c r="F158" s="3">
        <v>897607</v>
      </c>
      <c r="G158" s="4">
        <v>1861.9897866285023</v>
      </c>
      <c r="H158" s="3">
        <v>18379</v>
      </c>
      <c r="I158" s="3">
        <v>70</v>
      </c>
      <c r="J158" s="5">
        <v>151.79339757642975</v>
      </c>
      <c r="K158" s="3"/>
      <c r="L158" s="3"/>
      <c r="M158" s="3"/>
      <c r="N158" s="6"/>
      <c r="O158" s="3">
        <v>1688154.96484375</v>
      </c>
      <c r="P158" s="17">
        <f>IF(A158="","",(O158+SUM($J$2:J158)+SUM($N$2:N158)+SUM($L$2:L158))/1000)</f>
        <v>1702.6843070411066</v>
      </c>
      <c r="V158" s="21" t="str">
        <f>+IF(A158="","",IF((P158&gt;$Q$2),IF(MAX($P$2:P158)&gt;$Q$2,A158,""),""))</f>
        <v/>
      </c>
      <c r="X158" s="3">
        <f t="shared" si="10"/>
        <v>1508470</v>
      </c>
      <c r="Y158" t="str">
        <f t="shared" si="11"/>
        <v/>
      </c>
      <c r="Z158" t="str">
        <f>+IF(SUM($Y$2:Y158)&gt;0,SUM($Y$2:Y158),"")</f>
        <v/>
      </c>
      <c r="AD158" s="7" t="str">
        <f t="shared" si="9"/>
        <v/>
      </c>
      <c r="AE158" s="20">
        <f t="shared" si="8"/>
        <v>1688.1549648437499</v>
      </c>
    </row>
    <row r="159" spans="1:31" x14ac:dyDescent="0.3">
      <c r="A159" s="7">
        <v>44114</v>
      </c>
      <c r="B159" s="3">
        <v>0</v>
      </c>
      <c r="C159" s="3">
        <v>0</v>
      </c>
      <c r="D159" s="4"/>
      <c r="E159" s="3">
        <v>1688154.96484375</v>
      </c>
      <c r="F159" s="3">
        <v>897537</v>
      </c>
      <c r="G159" s="4">
        <v>1880.8750668147943</v>
      </c>
      <c r="H159" s="3">
        <v>20083</v>
      </c>
      <c r="I159" s="3">
        <v>95</v>
      </c>
      <c r="J159" s="5">
        <v>203.29833120139727</v>
      </c>
      <c r="K159" s="3"/>
      <c r="L159" s="3"/>
      <c r="M159" s="3"/>
      <c r="N159" s="6"/>
      <c r="O159" s="3">
        <v>1706481.2734375</v>
      </c>
      <c r="P159" s="17">
        <f>IF(A159="","",(O159+SUM($J$2:J159)+SUM($N$2:N159)+SUM($L$2:L159))/1000)</f>
        <v>1721.213913966058</v>
      </c>
      <c r="V159" s="21" t="str">
        <f>+IF(A159="","",IF((P159&gt;$Q$2),IF(MAX($P$2:P159)&gt;$Q$2,A159,""),""))</f>
        <v/>
      </c>
      <c r="X159" s="3">
        <f t="shared" si="10"/>
        <v>1528553</v>
      </c>
      <c r="Y159" t="str">
        <f t="shared" si="11"/>
        <v/>
      </c>
      <c r="Z159" t="str">
        <f>+IF(SUM($Y$2:Y159)&gt;0,SUM($Y$2:Y159),"")</f>
        <v/>
      </c>
      <c r="AD159" s="7" t="str">
        <f t="shared" si="9"/>
        <v/>
      </c>
      <c r="AE159" s="20">
        <f t="shared" si="8"/>
        <v>1706.4812734375</v>
      </c>
    </row>
    <row r="160" spans="1:31" x14ac:dyDescent="0.3">
      <c r="A160" s="7">
        <v>44115</v>
      </c>
      <c r="B160" s="3">
        <v>0</v>
      </c>
      <c r="C160" s="3">
        <v>0</v>
      </c>
      <c r="D160" s="4"/>
      <c r="E160" s="3">
        <v>1706481.2734375</v>
      </c>
      <c r="F160" s="3">
        <v>897442</v>
      </c>
      <c r="G160" s="4">
        <v>1901.4947745230334</v>
      </c>
      <c r="H160" s="3">
        <v>21081</v>
      </c>
      <c r="I160" s="3">
        <v>65</v>
      </c>
      <c r="J160" s="5">
        <v>138.43909866366656</v>
      </c>
      <c r="K160" s="3"/>
      <c r="L160" s="3"/>
      <c r="M160" s="3"/>
      <c r="N160" s="6"/>
      <c r="O160" s="3">
        <v>1725799.3671875</v>
      </c>
      <c r="P160" s="17">
        <f>IF(A160="","",(O160+SUM($J$2:J160)+SUM($N$2:N160)+SUM($L$2:L160))/1000)</f>
        <v>1740.6704468147216</v>
      </c>
      <c r="V160" s="21" t="str">
        <f>+IF(A160="","",IF((P160&gt;$Q$2),IF(MAX($P$2:P160)&gt;$Q$2,A160,""),""))</f>
        <v/>
      </c>
      <c r="X160" s="3">
        <f t="shared" si="10"/>
        <v>1549634</v>
      </c>
      <c r="Y160" t="str">
        <f t="shared" si="11"/>
        <v/>
      </c>
      <c r="Z160" t="str">
        <f>+IF(SUM($Y$2:Y160)&gt;0,SUM($Y$2:Y160),"")</f>
        <v/>
      </c>
      <c r="AD160" s="7" t="str">
        <f t="shared" si="9"/>
        <v/>
      </c>
      <c r="AE160" s="20">
        <f t="shared" si="8"/>
        <v>1725.7993671874999</v>
      </c>
    </row>
    <row r="161" spans="1:31" x14ac:dyDescent="0.3">
      <c r="A161" s="7">
        <v>44116</v>
      </c>
      <c r="B161" s="3">
        <v>0</v>
      </c>
      <c r="C161" s="3">
        <v>0</v>
      </c>
      <c r="D161" s="4"/>
      <c r="E161" s="3">
        <v>1725799.3671875</v>
      </c>
      <c r="F161" s="3">
        <v>897377</v>
      </c>
      <c r="G161" s="4">
        <v>1923.1597948103195</v>
      </c>
      <c r="H161" s="3">
        <v>18887</v>
      </c>
      <c r="I161" s="3">
        <v>76</v>
      </c>
      <c r="J161" s="5">
        <v>169.32766233433574</v>
      </c>
      <c r="K161" s="3"/>
      <c r="L161" s="3"/>
      <c r="M161" s="3"/>
      <c r="N161" s="6"/>
      <c r="O161" s="3">
        <v>1743057.7421875</v>
      </c>
      <c r="P161" s="17">
        <f>IF(A161="","",(O161+SUM($J$2:J161)+SUM($N$2:N161)+SUM($L$2:L161))/1000)</f>
        <v>1758.098149477056</v>
      </c>
      <c r="V161" s="21" t="str">
        <f>+IF(A161="","",IF((P161&gt;$Q$2),IF(MAX($P$2:P161)&gt;$Q$2,A161,""),""))</f>
        <v/>
      </c>
      <c r="X161" s="3">
        <f t="shared" si="10"/>
        <v>1568521</v>
      </c>
      <c r="Y161" t="str">
        <f t="shared" si="11"/>
        <v/>
      </c>
      <c r="Z161" t="str">
        <f>+IF(SUM($Y$2:Y161)&gt;0,SUM($Y$2:Y161),"")</f>
        <v/>
      </c>
      <c r="AD161" s="7" t="str">
        <f t="shared" si="9"/>
        <v/>
      </c>
      <c r="AE161" s="20">
        <f t="shared" si="8"/>
        <v>1743.0577421875</v>
      </c>
    </row>
    <row r="162" spans="1:31" x14ac:dyDescent="0.3">
      <c r="A162" s="7">
        <v>44117</v>
      </c>
      <c r="B162" s="3">
        <v>0</v>
      </c>
      <c r="C162" s="3">
        <v>0</v>
      </c>
      <c r="D162" s="4"/>
      <c r="E162" s="3">
        <v>1743057.7421875</v>
      </c>
      <c r="F162" s="3">
        <v>897301</v>
      </c>
      <c r="G162" s="4">
        <v>1942.5563352626375</v>
      </c>
      <c r="H162" s="3">
        <v>22457</v>
      </c>
      <c r="I162" s="3"/>
      <c r="J162" s="5"/>
      <c r="K162" s="3"/>
      <c r="L162" s="3"/>
      <c r="M162" s="3"/>
      <c r="N162" s="6"/>
      <c r="O162" s="3">
        <v>1763750.83203125</v>
      </c>
      <c r="P162" s="17">
        <f>IF(A162="","",(O162+SUM($J$2:J162)+SUM($N$2:N162)+SUM($L$2:L162))/1000)</f>
        <v>1778.791239320806</v>
      </c>
      <c r="V162" s="21" t="str">
        <f>+IF(A162="","",IF((P162&gt;$Q$2),IF(MAX($P$2:P162)&gt;$Q$2,A162,""),""))</f>
        <v/>
      </c>
      <c r="X162" s="3">
        <f t="shared" si="10"/>
        <v>1590978</v>
      </c>
      <c r="Y162" t="str">
        <f t="shared" si="11"/>
        <v/>
      </c>
      <c r="Z162" t="str">
        <f>+IF(SUM($Y$2:Y162)&gt;0,SUM($Y$2:Y162),"")</f>
        <v/>
      </c>
      <c r="AD162" s="7" t="str">
        <f t="shared" si="9"/>
        <v/>
      </c>
      <c r="AE162" s="20">
        <f t="shared" si="8"/>
        <v>1763.75083203125</v>
      </c>
    </row>
    <row r="163" spans="1:31" x14ac:dyDescent="0.3">
      <c r="A163" s="7">
        <v>44118</v>
      </c>
      <c r="B163" s="3">
        <v>0</v>
      </c>
      <c r="C163" s="3">
        <v>0</v>
      </c>
      <c r="D163" s="4"/>
      <c r="E163" s="3">
        <v>1763750.83203125</v>
      </c>
      <c r="F163" s="3">
        <v>897301</v>
      </c>
      <c r="G163" s="4">
        <v>1965.6178161299831</v>
      </c>
      <c r="H163" s="3">
        <v>20482</v>
      </c>
      <c r="I163" s="3">
        <v>136</v>
      </c>
      <c r="J163" s="5">
        <v>309.63536112982428</v>
      </c>
      <c r="K163" s="3"/>
      <c r="L163" s="3"/>
      <c r="M163" s="3"/>
      <c r="N163" s="6"/>
      <c r="O163" s="3">
        <v>1782329.79296875</v>
      </c>
      <c r="P163" s="17">
        <f>IF(A163="","",(O163+SUM($J$2:J163)+SUM($N$2:N163)+SUM($L$2:L163))/1000)</f>
        <v>1797.6798356194358</v>
      </c>
      <c r="V163" s="21" t="str">
        <f>+IF(A163="","",IF((P163&gt;$Q$2),IF(MAX($P$2:P163)&gt;$Q$2,A163,""),""))</f>
        <v/>
      </c>
      <c r="X163" s="3">
        <f t="shared" si="10"/>
        <v>1611460</v>
      </c>
      <c r="Y163" t="str">
        <f t="shared" si="11"/>
        <v/>
      </c>
      <c r="Z163" t="str">
        <f>+IF(SUM($Y$2:Y163)&gt;0,SUM($Y$2:Y163),"")</f>
        <v/>
      </c>
      <c r="AD163" s="7" t="str">
        <f t="shared" si="9"/>
        <v/>
      </c>
      <c r="AE163" s="20">
        <f t="shared" si="8"/>
        <v>1782.3297929687501</v>
      </c>
    </row>
    <row r="164" spans="1:31" x14ac:dyDescent="0.3">
      <c r="A164" s="7">
        <v>44119</v>
      </c>
      <c r="B164" s="3">
        <v>0</v>
      </c>
      <c r="C164" s="3">
        <v>0</v>
      </c>
      <c r="D164" s="4"/>
      <c r="E164" s="3">
        <v>1782329.79296875</v>
      </c>
      <c r="F164" s="3">
        <v>897165</v>
      </c>
      <c r="G164" s="4">
        <v>1986.6243031869835</v>
      </c>
      <c r="H164" s="3">
        <v>20478</v>
      </c>
      <c r="I164" s="3">
        <v>71</v>
      </c>
      <c r="J164" s="5">
        <v>162.95321038093402</v>
      </c>
      <c r="K164" s="3"/>
      <c r="L164" s="3"/>
      <c r="M164" s="3"/>
      <c r="N164" s="6"/>
      <c r="O164" s="3">
        <v>1801019.38671875</v>
      </c>
      <c r="P164" s="17">
        <f>IF(A164="","",(O164+SUM($J$2:J164)+SUM($N$2:N164)+SUM($L$2:L164))/1000)</f>
        <v>1816.5323825798171</v>
      </c>
      <c r="V164" s="21" t="str">
        <f>+IF(A164="","",IF((P164&gt;$Q$2),IF(MAX($P$2:P164)&gt;$Q$2,A164,""),""))</f>
        <v/>
      </c>
      <c r="X164" s="3">
        <f t="shared" si="10"/>
        <v>1631938</v>
      </c>
      <c r="Y164" t="str">
        <f t="shared" si="11"/>
        <v/>
      </c>
      <c r="Z164" t="str">
        <f>+IF(SUM($Y$2:Y164)&gt;0,SUM($Y$2:Y164),"")</f>
        <v/>
      </c>
      <c r="AD164" s="7" t="str">
        <f t="shared" si="9"/>
        <v/>
      </c>
      <c r="AE164" s="20">
        <f t="shared" si="8"/>
        <v>1801.01938671875</v>
      </c>
    </row>
    <row r="165" spans="1:31" x14ac:dyDescent="0.3">
      <c r="A165" s="7">
        <v>44120</v>
      </c>
      <c r="B165" s="3">
        <v>0</v>
      </c>
      <c r="C165" s="3">
        <v>0</v>
      </c>
      <c r="D165" s="4"/>
      <c r="E165" s="3">
        <v>1801019.38671875</v>
      </c>
      <c r="F165" s="3">
        <v>897094</v>
      </c>
      <c r="G165" s="4">
        <v>2007.6150177336488</v>
      </c>
      <c r="H165" s="3">
        <v>19249</v>
      </c>
      <c r="I165" s="3">
        <v>80</v>
      </c>
      <c r="J165" s="5">
        <v>177.5586480440997</v>
      </c>
      <c r="K165" s="3"/>
      <c r="L165" s="3"/>
      <c r="M165" s="3"/>
      <c r="N165" s="6"/>
      <c r="O165" s="3">
        <v>1818576.08203125</v>
      </c>
      <c r="P165" s="17">
        <f>IF(A165="","",(O165+SUM($J$2:J165)+SUM($N$2:N165)+SUM($L$2:L165))/1000)</f>
        <v>1834.2666365403609</v>
      </c>
      <c r="V165" s="21" t="str">
        <f>+IF(A165="","",IF((P165&gt;$Q$2),IF(MAX($P$2:P165)&gt;$Q$2,A165,""),""))</f>
        <v/>
      </c>
      <c r="X165" s="3">
        <f t="shared" si="10"/>
        <v>1651187</v>
      </c>
      <c r="Y165" t="str">
        <f t="shared" si="11"/>
        <v/>
      </c>
      <c r="Z165" t="str">
        <f>+IF(SUM($Y$2:Y165)&gt;0,SUM($Y$2:Y165),"")</f>
        <v/>
      </c>
      <c r="AD165" s="7" t="str">
        <f t="shared" si="9"/>
        <v/>
      </c>
      <c r="AE165" s="20">
        <f t="shared" si="8"/>
        <v>1818.5760820312501</v>
      </c>
    </row>
    <row r="166" spans="1:31" x14ac:dyDescent="0.3">
      <c r="A166" s="7">
        <v>44121</v>
      </c>
      <c r="B166" s="3">
        <v>0</v>
      </c>
      <c r="C166" s="3">
        <v>0</v>
      </c>
      <c r="D166" s="4"/>
      <c r="E166" s="3">
        <v>1818576.08203125</v>
      </c>
      <c r="F166" s="3">
        <v>897014</v>
      </c>
      <c r="G166" s="4">
        <v>2027.366442476093</v>
      </c>
      <c r="H166" s="3">
        <v>15337</v>
      </c>
      <c r="I166" s="3">
        <v>79</v>
      </c>
      <c r="J166" s="5">
        <v>175.55913632634284</v>
      </c>
      <c r="K166" s="3"/>
      <c r="L166" s="3"/>
      <c r="M166" s="3"/>
      <c r="N166" s="6"/>
      <c r="O166" s="3">
        <v>1832534.1171875</v>
      </c>
      <c r="P166" s="17">
        <f>IF(A166="","",(O166+SUM($J$2:J166)+SUM($N$2:N166)+SUM($L$2:L166))/1000)</f>
        <v>1848.4002308329375</v>
      </c>
      <c r="V166" s="21" t="str">
        <f>+IF(A166="","",IF((P166&gt;$Q$2),IF(MAX($P$2:P166)&gt;$Q$2,A166,""),""))</f>
        <v/>
      </c>
      <c r="X166" s="3">
        <f t="shared" si="10"/>
        <v>1666524</v>
      </c>
      <c r="Y166" t="str">
        <f t="shared" si="11"/>
        <v/>
      </c>
      <c r="Z166" t="str">
        <f>+IF(SUM($Y$2:Y166)&gt;0,SUM($Y$2:Y166),"")</f>
        <v/>
      </c>
      <c r="AD166" s="7" t="str">
        <f t="shared" si="9"/>
        <v/>
      </c>
      <c r="AE166" s="20">
        <f t="shared" si="8"/>
        <v>1832.5341171875</v>
      </c>
    </row>
    <row r="167" spans="1:31" x14ac:dyDescent="0.3">
      <c r="A167" s="7">
        <v>44122</v>
      </c>
      <c r="B167" s="3">
        <v>0</v>
      </c>
      <c r="C167" s="3">
        <v>0</v>
      </c>
      <c r="D167" s="4"/>
      <c r="E167" s="3">
        <v>1832534.1171875</v>
      </c>
      <c r="F167" s="3">
        <v>896935</v>
      </c>
      <c r="G167" s="4">
        <v>2043.1069332643949</v>
      </c>
      <c r="H167" s="3">
        <v>16903</v>
      </c>
      <c r="I167" s="3"/>
      <c r="J167" s="5"/>
      <c r="K167" s="3"/>
      <c r="L167" s="3"/>
      <c r="M167" s="3"/>
      <c r="N167" s="6"/>
      <c r="O167" s="3">
        <v>1848107.60546875</v>
      </c>
      <c r="P167" s="17">
        <f>IF(A167="","",(O167+SUM($J$2:J167)+SUM($N$2:N167)+SUM($L$2:L167))/1000)</f>
        <v>1863.9737191141874</v>
      </c>
      <c r="V167" s="21" t="str">
        <f>+IF(A167="","",IF((P167&gt;$Q$2),IF(MAX($P$2:P167)&gt;$Q$2,A167,""),""))</f>
        <v/>
      </c>
      <c r="X167" s="3">
        <f t="shared" si="10"/>
        <v>1683427</v>
      </c>
      <c r="Y167" t="str">
        <f t="shared" si="11"/>
        <v/>
      </c>
      <c r="Z167" t="str">
        <f>+IF(SUM($Y$2:Y167)&gt;0,SUM($Y$2:Y167),"")</f>
        <v/>
      </c>
      <c r="AD167" s="7" t="str">
        <f t="shared" si="9"/>
        <v/>
      </c>
      <c r="AE167" s="20">
        <f t="shared" si="8"/>
        <v>1848.1076054687501</v>
      </c>
    </row>
    <row r="168" spans="1:31" x14ac:dyDescent="0.3">
      <c r="A168" s="7">
        <v>44123</v>
      </c>
      <c r="B168" s="3">
        <v>0</v>
      </c>
      <c r="C168" s="3">
        <v>0</v>
      </c>
      <c r="D168" s="4"/>
      <c r="E168" s="3">
        <v>1848107.60546875</v>
      </c>
      <c r="F168" s="3">
        <v>896935</v>
      </c>
      <c r="G168" s="4">
        <v>2060.4699398158732</v>
      </c>
      <c r="H168" s="3">
        <v>20242</v>
      </c>
      <c r="I168" s="3">
        <v>201</v>
      </c>
      <c r="J168" s="5">
        <v>470.82900045742775</v>
      </c>
      <c r="K168" s="3"/>
      <c r="L168" s="3"/>
      <c r="M168" s="3"/>
      <c r="N168" s="6"/>
      <c r="O168" s="3">
        <v>1866268.828125</v>
      </c>
      <c r="P168" s="17">
        <f>IF(A168="","",(O168+SUM($J$2:J168)+SUM($N$2:N168)+SUM($L$2:L168))/1000)</f>
        <v>1882.6057707708949</v>
      </c>
      <c r="V168" s="21" t="str">
        <f>+IF(A168="","",IF((P168&gt;$Q$2),IF(MAX($P$2:P168)&gt;$Q$2,A168,""),""))</f>
        <v/>
      </c>
      <c r="X168" s="3">
        <f t="shared" si="10"/>
        <v>1703669</v>
      </c>
      <c r="Y168" t="str">
        <f t="shared" si="11"/>
        <v/>
      </c>
      <c r="Z168" t="str">
        <f>+IF(SUM($Y$2:Y168)&gt;0,SUM($Y$2:Y168),"")</f>
        <v/>
      </c>
      <c r="AD168" s="7" t="str">
        <f t="shared" si="9"/>
        <v/>
      </c>
      <c r="AE168" s="20">
        <f t="shared" si="8"/>
        <v>1866.268828125</v>
      </c>
    </row>
    <row r="169" spans="1:31" x14ac:dyDescent="0.3">
      <c r="A169" s="7">
        <v>44124</v>
      </c>
      <c r="B169" s="3">
        <v>0</v>
      </c>
      <c r="C169" s="3">
        <v>0</v>
      </c>
      <c r="D169" s="4"/>
      <c r="E169" s="3">
        <v>1866268.828125</v>
      </c>
      <c r="F169" s="3">
        <v>896734</v>
      </c>
      <c r="G169" s="4">
        <v>2081.1844182611567</v>
      </c>
      <c r="H169" s="3">
        <v>20445</v>
      </c>
      <c r="I169" s="3">
        <v>51</v>
      </c>
      <c r="J169" s="5">
        <v>114.44191249648567</v>
      </c>
      <c r="K169" s="3"/>
      <c r="L169" s="3"/>
      <c r="M169" s="3"/>
      <c r="N169" s="6"/>
      <c r="O169" s="3">
        <v>1884982.625</v>
      </c>
      <c r="P169" s="17">
        <f>IF(A169="","",(O169+SUM($J$2:J169)+SUM($N$2:N169)+SUM($L$2:L169))/1000)</f>
        <v>1901.4340095583914</v>
      </c>
      <c r="V169" s="21" t="str">
        <f>+IF(A169="","",IF((P169&gt;$Q$2),IF(MAX($P$2:P169)&gt;$Q$2,A169,""),""))</f>
        <v/>
      </c>
      <c r="X169" s="3">
        <f t="shared" si="10"/>
        <v>1724114</v>
      </c>
      <c r="Y169" t="str">
        <f t="shared" si="11"/>
        <v/>
      </c>
      <c r="Z169" t="str">
        <f>+IF(SUM($Y$2:Y169)&gt;0,SUM($Y$2:Y169),"")</f>
        <v/>
      </c>
      <c r="AD169" s="7" t="str">
        <f t="shared" si="9"/>
        <v/>
      </c>
      <c r="AE169" s="20">
        <f t="shared" si="8"/>
        <v>1884.9826250000001</v>
      </c>
    </row>
    <row r="170" spans="1:31" x14ac:dyDescent="0.3">
      <c r="A170" s="7">
        <v>44125</v>
      </c>
      <c r="B170" s="3">
        <v>0</v>
      </c>
      <c r="C170" s="3">
        <v>0</v>
      </c>
      <c r="D170" s="4"/>
      <c r="E170" s="3">
        <v>1884982.625</v>
      </c>
      <c r="F170" s="3">
        <v>896683</v>
      </c>
      <c r="G170" s="4">
        <v>2102.1728135807193</v>
      </c>
      <c r="H170" s="3">
        <v>20394</v>
      </c>
      <c r="I170" s="3">
        <v>64</v>
      </c>
      <c r="J170" s="5">
        <v>155.72078404162863</v>
      </c>
      <c r="K170" s="3"/>
      <c r="L170" s="3"/>
      <c r="M170" s="3"/>
      <c r="N170" s="6"/>
      <c r="O170" s="3">
        <v>1903598.8125</v>
      </c>
      <c r="P170" s="17">
        <f>IF(A170="","",(O170+SUM($J$2:J170)+SUM($N$2:N170)+SUM($L$2:L170))/1000)</f>
        <v>1920.2059178424329</v>
      </c>
      <c r="V170" s="21" t="str">
        <f>+IF(A170="","",IF((P170&gt;$Q$2),IF(MAX($P$2:P170)&gt;$Q$2,A170,""),""))</f>
        <v/>
      </c>
      <c r="X170" s="3">
        <f t="shared" si="10"/>
        <v>1744508</v>
      </c>
      <c r="Y170" t="str">
        <f t="shared" si="11"/>
        <v/>
      </c>
      <c r="Z170" t="str">
        <f>+IF(SUM($Y$2:Y170)&gt;0,SUM($Y$2:Y170),"")</f>
        <v/>
      </c>
      <c r="AD170" s="7" t="str">
        <f t="shared" si="9"/>
        <v/>
      </c>
      <c r="AE170" s="20">
        <f t="shared" si="8"/>
        <v>1903.5988124999999</v>
      </c>
    </row>
    <row r="171" spans="1:31" x14ac:dyDescent="0.3">
      <c r="A171" s="7">
        <v>44126</v>
      </c>
      <c r="B171" s="3">
        <v>0</v>
      </c>
      <c r="C171" s="3">
        <v>0</v>
      </c>
      <c r="D171" s="4"/>
      <c r="E171" s="3">
        <v>1903598.8125</v>
      </c>
      <c r="F171" s="3">
        <v>896619</v>
      </c>
      <c r="G171" s="4">
        <v>2123.0855162560688</v>
      </c>
      <c r="H171" s="3">
        <v>16446</v>
      </c>
      <c r="I171" s="3">
        <v>59</v>
      </c>
      <c r="J171" s="5">
        <v>133.99879059275608</v>
      </c>
      <c r="K171" s="3"/>
      <c r="L171" s="3"/>
      <c r="M171" s="3"/>
      <c r="N171" s="6"/>
      <c r="O171" s="3">
        <v>1918574.8046875</v>
      </c>
      <c r="P171" s="17">
        <f>IF(A171="","",(O171+SUM($J$2:J171)+SUM($N$2:N171)+SUM($L$2:L171))/1000)</f>
        <v>1935.3159088205255</v>
      </c>
      <c r="V171" s="21" t="str">
        <f>+IF(A171="","",IF((P171&gt;$Q$2),IF(MAX($P$2:P171)&gt;$Q$2,A171,""),""))</f>
        <v/>
      </c>
      <c r="X171" s="3">
        <f t="shared" si="10"/>
        <v>1760954</v>
      </c>
      <c r="Y171" t="str">
        <f t="shared" si="11"/>
        <v/>
      </c>
      <c r="Z171" t="str">
        <f>+IF(SUM($Y$2:Y171)&gt;0,SUM($Y$2:Y171),"")</f>
        <v/>
      </c>
      <c r="AD171" s="7" t="str">
        <f t="shared" si="9"/>
        <v/>
      </c>
      <c r="AE171" s="20">
        <f t="shared" si="8"/>
        <v>1918.5748046875001</v>
      </c>
    </row>
    <row r="172" spans="1:31" x14ac:dyDescent="0.3">
      <c r="A172" s="7">
        <v>44127</v>
      </c>
      <c r="B172" s="3">
        <v>0</v>
      </c>
      <c r="C172" s="3">
        <v>0</v>
      </c>
      <c r="D172" s="4"/>
      <c r="E172" s="3">
        <v>1918574.8046875</v>
      </c>
      <c r="F172" s="3">
        <v>896560</v>
      </c>
      <c r="G172" s="4">
        <v>2139.929067421589</v>
      </c>
      <c r="H172" s="3">
        <v>20377</v>
      </c>
      <c r="I172" s="3">
        <v>107</v>
      </c>
      <c r="J172" s="5">
        <v>245.20926282403687</v>
      </c>
      <c r="K172" s="3"/>
      <c r="L172" s="3"/>
      <c r="M172" s="3"/>
      <c r="N172" s="6"/>
      <c r="O172" s="3">
        <v>1937037.5859375</v>
      </c>
      <c r="P172" s="17">
        <f>IF(A172="","",(O172+SUM($J$2:J172)+SUM($N$2:N172)+SUM($L$2:L172))/1000)</f>
        <v>1954.0238993333496</v>
      </c>
      <c r="V172" s="21" t="str">
        <f>+IF(A172="","",IF((P172&gt;$Q$2),IF(MAX($P$2:P172)&gt;$Q$2,A172,""),""))</f>
        <v/>
      </c>
      <c r="X172" s="3">
        <f t="shared" si="10"/>
        <v>1781331</v>
      </c>
      <c r="Y172" t="str">
        <f t="shared" si="11"/>
        <v/>
      </c>
      <c r="Z172" t="str">
        <f>+IF(SUM($Y$2:Y172)&gt;0,SUM($Y$2:Y172),"")</f>
        <v/>
      </c>
      <c r="AD172" s="7" t="str">
        <f t="shared" si="9"/>
        <v/>
      </c>
      <c r="AE172" s="20">
        <f t="shared" si="8"/>
        <v>1937.0375859374999</v>
      </c>
    </row>
    <row r="173" spans="1:31" x14ac:dyDescent="0.3">
      <c r="A173" s="7">
        <v>44128</v>
      </c>
      <c r="B173" s="3">
        <v>0</v>
      </c>
      <c r="C173" s="3">
        <v>0</v>
      </c>
      <c r="D173" s="4"/>
      <c r="E173" s="3">
        <v>1937037.5859375</v>
      </c>
      <c r="F173" s="3">
        <v>896453</v>
      </c>
      <c r="G173" s="4">
        <v>2160.7798578815618</v>
      </c>
      <c r="H173" s="3">
        <v>22207</v>
      </c>
      <c r="I173" s="3">
        <v>75</v>
      </c>
      <c r="J173" s="5">
        <v>185.51305264290642</v>
      </c>
      <c r="K173" s="3"/>
      <c r="L173" s="3"/>
      <c r="M173" s="3"/>
      <c r="N173" s="6"/>
      <c r="O173" s="3">
        <v>1957246.28125</v>
      </c>
      <c r="P173" s="17">
        <f>IF(A173="","",(O173+SUM($J$2:J173)+SUM($N$2:N173)+SUM($L$2:L173))/1000)</f>
        <v>1974.4181076984926</v>
      </c>
      <c r="V173" s="21" t="str">
        <f>+IF(A173="","",IF((P173&gt;$Q$2),IF(MAX($P$2:P173)&gt;$Q$2,A173,""),""))</f>
        <v/>
      </c>
      <c r="X173" s="3">
        <f t="shared" si="10"/>
        <v>1803538</v>
      </c>
      <c r="Y173" t="str">
        <f t="shared" si="11"/>
        <v/>
      </c>
      <c r="Z173" t="str">
        <f>+IF(SUM($Y$2:Y173)&gt;0,SUM($Y$2:Y173),"")</f>
        <v/>
      </c>
      <c r="AD173" s="7" t="str">
        <f t="shared" si="9"/>
        <v/>
      </c>
      <c r="AE173" s="20">
        <f t="shared" si="8"/>
        <v>1957.24628125</v>
      </c>
    </row>
    <row r="174" spans="1:31" x14ac:dyDescent="0.3">
      <c r="A174" s="7">
        <v>44129</v>
      </c>
      <c r="B174" s="3">
        <v>0</v>
      </c>
      <c r="C174" s="3">
        <v>0</v>
      </c>
      <c r="D174" s="4"/>
      <c r="E174" s="3">
        <v>1957246.28125</v>
      </c>
      <c r="F174" s="3">
        <v>896378</v>
      </c>
      <c r="G174" s="4">
        <v>2183.5054868035581</v>
      </c>
      <c r="H174" s="3">
        <v>20804</v>
      </c>
      <c r="I174" s="3">
        <v>79</v>
      </c>
      <c r="J174" s="5">
        <v>188.1615880481948</v>
      </c>
      <c r="K174" s="3"/>
      <c r="L174" s="3"/>
      <c r="M174" s="3"/>
      <c r="N174" s="6"/>
      <c r="O174" s="3">
        <v>1976175.59375</v>
      </c>
      <c r="P174" s="17">
        <f>IF(A174="","",(O174+SUM($J$2:J174)+SUM($N$2:N174)+SUM($L$2:L174))/1000)</f>
        <v>1993.5355817865409</v>
      </c>
      <c r="V174" s="21" t="str">
        <f>+IF(A174="","",IF((P174&gt;$Q$2),IF(MAX($P$2:P174)&gt;$Q$2,A174,""),""))</f>
        <v/>
      </c>
      <c r="X174" s="3">
        <f t="shared" si="10"/>
        <v>1824342</v>
      </c>
      <c r="Y174" t="str">
        <f t="shared" si="11"/>
        <v/>
      </c>
      <c r="Z174" t="str">
        <f>+IF(SUM($Y$2:Y174)&gt;0,SUM($Y$2:Y174),"")</f>
        <v/>
      </c>
      <c r="AD174" s="7" t="str">
        <f t="shared" si="9"/>
        <v/>
      </c>
      <c r="AE174" s="20">
        <f t="shared" si="8"/>
        <v>1976.17559375</v>
      </c>
    </row>
    <row r="175" spans="1:31" x14ac:dyDescent="0.3">
      <c r="A175" s="7">
        <v>44130</v>
      </c>
      <c r="B175" s="3">
        <v>0</v>
      </c>
      <c r="C175" s="3">
        <v>0</v>
      </c>
      <c r="D175" s="4"/>
      <c r="E175" s="3">
        <v>1976175.59375</v>
      </c>
      <c r="F175" s="3">
        <v>896299</v>
      </c>
      <c r="G175" s="4">
        <v>2204.8173586604471</v>
      </c>
      <c r="H175" s="3">
        <v>20007</v>
      </c>
      <c r="I175" s="3">
        <v>78</v>
      </c>
      <c r="J175" s="5">
        <v>191.77103550560284</v>
      </c>
      <c r="K175" s="3"/>
      <c r="L175" s="3"/>
      <c r="M175" s="3"/>
      <c r="N175" s="6"/>
      <c r="O175" s="3">
        <v>1994346.2734375</v>
      </c>
      <c r="P175" s="17">
        <f>IF(A175="","",(O175+SUM($J$2:J175)+SUM($N$2:N175)+SUM($L$2:L175))/1000)</f>
        <v>2011.8980325095463</v>
      </c>
      <c r="V175" s="21" t="str">
        <f>+IF(A175="","",IF((P175&gt;$Q$2),IF(MAX($P$2:P175)&gt;$Q$2,A175,""),""))</f>
        <v/>
      </c>
      <c r="X175" s="3">
        <f t="shared" si="10"/>
        <v>1844349</v>
      </c>
      <c r="Y175" t="str">
        <f t="shared" si="11"/>
        <v/>
      </c>
      <c r="Z175" t="str">
        <f>+IF(SUM($Y$2:Y175)&gt;0,SUM($Y$2:Y175),"")</f>
        <v/>
      </c>
      <c r="AD175" s="7" t="str">
        <f t="shared" si="9"/>
        <v/>
      </c>
      <c r="AE175" s="20">
        <f t="shared" si="8"/>
        <v>1994.3462734375</v>
      </c>
    </row>
    <row r="176" spans="1:31" x14ac:dyDescent="0.3">
      <c r="A176" s="7">
        <v>44131</v>
      </c>
      <c r="B176" s="3">
        <v>0</v>
      </c>
      <c r="C176" s="3">
        <v>0</v>
      </c>
      <c r="D176" s="4"/>
      <c r="E176" s="3">
        <v>1994346.2734375</v>
      </c>
      <c r="F176" s="3">
        <v>896221</v>
      </c>
      <c r="G176" s="4">
        <v>2225.2840241832096</v>
      </c>
      <c r="H176" s="3">
        <v>19150</v>
      </c>
      <c r="I176" s="3">
        <v>89</v>
      </c>
      <c r="J176" s="5">
        <v>216.99275968687616</v>
      </c>
      <c r="K176" s="3"/>
      <c r="L176" s="3"/>
      <c r="M176" s="3"/>
      <c r="N176" s="6"/>
      <c r="O176" s="3">
        <v>2011709.609375</v>
      </c>
      <c r="P176" s="17">
        <f>IF(A176="","",(O176+SUM($J$2:J176)+SUM($N$2:N176)+SUM($L$2:L176))/1000)</f>
        <v>2029.4783612067331</v>
      </c>
      <c r="V176" s="21" t="str">
        <f>+IF(A176="","",IF((P176&gt;$Q$2),IF(MAX($P$2:P176)&gt;$Q$2,A176,""),""))</f>
        <v/>
      </c>
      <c r="X176" s="3">
        <f t="shared" si="10"/>
        <v>1863499</v>
      </c>
      <c r="Y176" t="str">
        <f t="shared" si="11"/>
        <v/>
      </c>
      <c r="Z176" t="str">
        <f>+IF(SUM($Y$2:Y176)&gt;0,SUM($Y$2:Y176),"")</f>
        <v/>
      </c>
      <c r="AD176" s="7" t="str">
        <f t="shared" si="9"/>
        <v/>
      </c>
      <c r="AE176" s="20">
        <f t="shared" si="8"/>
        <v>2011.7096093749999</v>
      </c>
    </row>
    <row r="177" spans="1:31" x14ac:dyDescent="0.3">
      <c r="A177" s="7">
        <v>44132</v>
      </c>
      <c r="B177" s="3">
        <v>0</v>
      </c>
      <c r="C177" s="3">
        <v>0</v>
      </c>
      <c r="D177" s="4"/>
      <c r="E177" s="3">
        <v>2011709.609375</v>
      </c>
      <c r="F177" s="3">
        <v>896132</v>
      </c>
      <c r="G177" s="4">
        <v>2244.8808985450805</v>
      </c>
      <c r="H177" s="3">
        <v>20445</v>
      </c>
      <c r="I177" s="3">
        <v>68</v>
      </c>
      <c r="J177" s="5">
        <v>171.26648005469335</v>
      </c>
      <c r="K177" s="3"/>
      <c r="L177" s="3"/>
      <c r="M177" s="3"/>
      <c r="N177" s="6"/>
      <c r="O177" s="3">
        <v>2030316.1796875</v>
      </c>
      <c r="P177" s="17">
        <f>IF(A177="","",(O177+SUM($J$2:J177)+SUM($N$2:N177)+SUM($L$2:L177))/1000)</f>
        <v>2048.2561979992879</v>
      </c>
      <c r="V177" s="21" t="str">
        <f>+IF(A177="","",IF((P177&gt;$Q$2),IF(MAX($P$2:P177)&gt;$Q$2,A177,""),""))</f>
        <v/>
      </c>
      <c r="X177" s="3">
        <f t="shared" si="10"/>
        <v>1883944</v>
      </c>
      <c r="Y177" t="str">
        <f t="shared" si="11"/>
        <v/>
      </c>
      <c r="Z177" t="str">
        <f>+IF(SUM($Y$2:Y177)&gt;0,SUM($Y$2:Y177),"")</f>
        <v/>
      </c>
      <c r="AD177" s="7" t="str">
        <f t="shared" si="9"/>
        <v/>
      </c>
      <c r="AE177" s="20">
        <f t="shared" si="8"/>
        <v>2030.3161796874999</v>
      </c>
    </row>
    <row r="178" spans="1:31" x14ac:dyDescent="0.3">
      <c r="A178" s="7">
        <v>44133</v>
      </c>
      <c r="B178" s="3">
        <v>0</v>
      </c>
      <c r="C178" s="3">
        <v>0</v>
      </c>
      <c r="D178" s="4"/>
      <c r="E178" s="3">
        <v>2030316.1796875</v>
      </c>
      <c r="F178" s="3">
        <v>896064</v>
      </c>
      <c r="G178" s="4">
        <v>2265.8160351130055</v>
      </c>
      <c r="H178" s="3">
        <v>18173</v>
      </c>
      <c r="I178" s="3">
        <v>96</v>
      </c>
      <c r="J178" s="5">
        <v>228.93326454062381</v>
      </c>
      <c r="K178" s="3"/>
      <c r="L178" s="3"/>
      <c r="M178" s="3"/>
      <c r="N178" s="6"/>
      <c r="O178" s="3">
        <v>2046739.8671875</v>
      </c>
      <c r="P178" s="17">
        <f>IF(A178="","",(O178+SUM($J$2:J178)+SUM($N$2:N178)+SUM($L$2:L178))/1000)</f>
        <v>2064.9088187638285</v>
      </c>
      <c r="V178" s="21" t="str">
        <f>+IF(A178="","",IF((P178&gt;$Q$2),IF(MAX($P$2:P178)&gt;$Q$2,A178,""),""))</f>
        <v/>
      </c>
      <c r="X178" s="3">
        <f t="shared" si="10"/>
        <v>1902117</v>
      </c>
      <c r="Y178" t="str">
        <f t="shared" si="11"/>
        <v/>
      </c>
      <c r="Z178" t="str">
        <f>+IF(SUM($Y$2:Y178)&gt;0,SUM($Y$2:Y178),"")</f>
        <v/>
      </c>
      <c r="AD178" s="7" t="str">
        <f t="shared" si="9"/>
        <v/>
      </c>
      <c r="AE178" s="20">
        <f t="shared" si="8"/>
        <v>2046.7398671875001</v>
      </c>
    </row>
    <row r="179" spans="1:31" x14ac:dyDescent="0.3">
      <c r="A179" s="7">
        <v>44134</v>
      </c>
      <c r="B179" s="3">
        <v>0</v>
      </c>
      <c r="C179" s="3">
        <v>0</v>
      </c>
      <c r="D179" s="4"/>
      <c r="E179" s="3">
        <v>2046739.8671875</v>
      </c>
      <c r="F179" s="3">
        <v>895968</v>
      </c>
      <c r="G179" s="4">
        <v>2284.389472824364</v>
      </c>
      <c r="H179" s="3">
        <v>20639</v>
      </c>
      <c r="I179" s="3">
        <v>68</v>
      </c>
      <c r="J179" s="5">
        <v>168.60195146041701</v>
      </c>
      <c r="K179" s="3"/>
      <c r="L179" s="3"/>
      <c r="M179" s="3"/>
      <c r="N179" s="6"/>
      <c r="O179" s="3">
        <v>2065490.1015625</v>
      </c>
      <c r="P179" s="17">
        <f>IF(A179="","",(O179+SUM($J$2:J179)+SUM($N$2:N179)+SUM($L$2:L179))/1000)</f>
        <v>2083.8276550902888</v>
      </c>
      <c r="V179" s="21" t="str">
        <f>+IF(A179="","",IF((P179&gt;$Q$2),IF(MAX($P$2:P179)&gt;$Q$2,A179,""),""))</f>
        <v/>
      </c>
      <c r="X179" s="3">
        <f t="shared" si="10"/>
        <v>1922756</v>
      </c>
      <c r="Y179" t="str">
        <f t="shared" si="11"/>
        <v/>
      </c>
      <c r="Z179" t="str">
        <f>+IF(SUM($Y$2:Y179)&gt;0,SUM($Y$2:Y179),"")</f>
        <v/>
      </c>
      <c r="AD179" s="7" t="str">
        <f t="shared" si="9"/>
        <v/>
      </c>
      <c r="AE179" s="20">
        <f t="shared" si="8"/>
        <v>2065.4901015625001</v>
      </c>
    </row>
    <row r="180" spans="1:31" x14ac:dyDescent="0.3">
      <c r="A180" s="7">
        <v>44135</v>
      </c>
      <c r="B180" s="3">
        <v>0</v>
      </c>
      <c r="C180" s="3">
        <v>0</v>
      </c>
      <c r="D180" s="4"/>
      <c r="E180" s="3">
        <v>2065490.1015625</v>
      </c>
      <c r="F180" s="3">
        <v>895900</v>
      </c>
      <c r="G180" s="4">
        <v>2305.491797703427</v>
      </c>
      <c r="H180" s="3">
        <v>17913</v>
      </c>
      <c r="I180" s="3">
        <v>71</v>
      </c>
      <c r="J180" s="5">
        <v>171.87225780408508</v>
      </c>
      <c r="K180" s="3"/>
      <c r="L180" s="3"/>
      <c r="M180" s="3"/>
      <c r="N180" s="6"/>
      <c r="O180" s="3">
        <v>2081749.1171875</v>
      </c>
      <c r="P180" s="17">
        <f>IF(A180="","",(O180+SUM($J$2:J180)+SUM($N$2:N180)+SUM($L$2:L180))/1000)</f>
        <v>2100.2585429730934</v>
      </c>
      <c r="V180" s="21" t="str">
        <f>+IF(A180="","",IF((P180&gt;$Q$2),IF(MAX($P$2:P180)&gt;$Q$2,A180,""),""))</f>
        <v/>
      </c>
      <c r="X180" s="3">
        <f t="shared" si="10"/>
        <v>1940669</v>
      </c>
      <c r="Y180" t="str">
        <f t="shared" si="11"/>
        <v/>
      </c>
      <c r="Z180" t="str">
        <f>+IF(SUM($Y$2:Y180)&gt;0,SUM($Y$2:Y180),"")</f>
        <v/>
      </c>
      <c r="AD180" s="7" t="str">
        <f t="shared" si="9"/>
        <v/>
      </c>
      <c r="AE180" s="20">
        <f t="shared" si="8"/>
        <v>2081.7491171874999</v>
      </c>
    </row>
    <row r="181" spans="1:31" x14ac:dyDescent="0.3">
      <c r="A181" s="7">
        <v>44136</v>
      </c>
      <c r="B181" s="3">
        <v>0</v>
      </c>
      <c r="C181" s="3">
        <v>0</v>
      </c>
      <c r="D181" s="4"/>
      <c r="E181" s="3">
        <v>2081749.1171875</v>
      </c>
      <c r="F181" s="3">
        <v>895829</v>
      </c>
      <c r="G181" s="4">
        <v>2323.8242088473362</v>
      </c>
      <c r="H181" s="3">
        <v>17864</v>
      </c>
      <c r="I181" s="3">
        <v>84</v>
      </c>
      <c r="J181" s="5">
        <v>210.518259035586</v>
      </c>
      <c r="K181" s="3"/>
      <c r="L181" s="3"/>
      <c r="M181" s="3"/>
      <c r="N181" s="6"/>
      <c r="O181" s="3">
        <v>2097901.5234375</v>
      </c>
      <c r="P181" s="17">
        <f>IF(A181="","",(O181+SUM($J$2:J181)+SUM($N$2:N181)+SUM($L$2:L181))/1000)</f>
        <v>2116.6214674821285</v>
      </c>
      <c r="V181" s="21" t="str">
        <f>+IF(A181="","",IF((P181&gt;$Q$2),IF(MAX($P$2:P181)&gt;$Q$2,A181,""),""))</f>
        <v/>
      </c>
      <c r="X181" s="3">
        <f t="shared" si="10"/>
        <v>1958533</v>
      </c>
      <c r="Y181" t="str">
        <f t="shared" si="11"/>
        <v/>
      </c>
      <c r="Z181" t="str">
        <f>+IF(SUM($Y$2:Y181)&gt;0,SUM($Y$2:Y181),"")</f>
        <v/>
      </c>
      <c r="AD181" s="7" t="str">
        <f t="shared" si="9"/>
        <v/>
      </c>
      <c r="AE181" s="20">
        <f t="shared" si="8"/>
        <v>2097.9015234375001</v>
      </c>
    </row>
    <row r="182" spans="1:31" x14ac:dyDescent="0.3">
      <c r="A182" s="7">
        <v>44137</v>
      </c>
      <c r="B182" s="3">
        <v>0</v>
      </c>
      <c r="C182" s="3">
        <v>0</v>
      </c>
      <c r="D182" s="4"/>
      <c r="E182" s="3">
        <v>2097901.5234375</v>
      </c>
      <c r="F182" s="3">
        <v>895745</v>
      </c>
      <c r="G182" s="4">
        <v>2342.074500485629</v>
      </c>
      <c r="H182" s="3">
        <v>20033</v>
      </c>
      <c r="I182" s="3">
        <v>79</v>
      </c>
      <c r="J182" s="5">
        <v>200.85689236995276</v>
      </c>
      <c r="K182" s="3"/>
      <c r="L182" s="3"/>
      <c r="M182" s="3"/>
      <c r="N182" s="6"/>
      <c r="O182" s="3">
        <v>2116053.0703125</v>
      </c>
      <c r="P182" s="17">
        <f>IF(A182="","",(O182+SUM($J$2:J182)+SUM($N$2:N182)+SUM($L$2:L182))/1000)</f>
        <v>2134.9738712494986</v>
      </c>
      <c r="V182" s="21" t="str">
        <f>+IF(A182="","",IF((P182&gt;$Q$2),IF(MAX($P$2:P182)&gt;$Q$2,A182,""),""))</f>
        <v/>
      </c>
      <c r="X182" s="3">
        <f t="shared" si="10"/>
        <v>1978566</v>
      </c>
      <c r="Y182" t="str">
        <f t="shared" si="11"/>
        <v/>
      </c>
      <c r="Z182" t="str">
        <f>+IF(SUM($Y$2:Y182)&gt;0,SUM($Y$2:Y182),"")</f>
        <v/>
      </c>
      <c r="AD182" s="7" t="str">
        <f t="shared" si="9"/>
        <v/>
      </c>
      <c r="AE182" s="20">
        <f t="shared" si="8"/>
        <v>2116.0530703125</v>
      </c>
    </row>
    <row r="183" spans="1:31" x14ac:dyDescent="0.3">
      <c r="A183" s="7">
        <v>44138</v>
      </c>
      <c r="B183" s="3">
        <v>0</v>
      </c>
      <c r="C183" s="3">
        <v>0</v>
      </c>
      <c r="D183" s="4"/>
      <c r="E183" s="3">
        <v>2116053.0703125</v>
      </c>
      <c r="F183" s="3">
        <v>895666</v>
      </c>
      <c r="G183" s="4">
        <v>2362.5470547196164</v>
      </c>
      <c r="H183" s="3">
        <v>21168</v>
      </c>
      <c r="I183" s="3">
        <v>66</v>
      </c>
      <c r="J183" s="5">
        <v>172.76114719792378</v>
      </c>
      <c r="K183" s="3"/>
      <c r="L183" s="3"/>
      <c r="M183" s="3"/>
      <c r="N183" s="6"/>
      <c r="O183" s="3">
        <v>2135252.015625</v>
      </c>
      <c r="P183" s="17">
        <f>IF(A183="","",(O183+SUM($J$2:J183)+SUM($N$2:N183)+SUM($L$2:L183))/1000)</f>
        <v>2154.3455777091967</v>
      </c>
      <c r="V183" s="21" t="str">
        <f>+IF(A183="","",IF((P183&gt;$Q$2),IF(MAX($P$2:P183)&gt;$Q$2,A183,""),""))</f>
        <v/>
      </c>
      <c r="X183" s="3">
        <f t="shared" si="10"/>
        <v>1999734</v>
      </c>
      <c r="Y183" t="str">
        <f t="shared" si="11"/>
        <v/>
      </c>
      <c r="Z183" t="str">
        <f>+IF(SUM($Y$2:Y183)&gt;0,SUM($Y$2:Y183),"")</f>
        <v/>
      </c>
      <c r="AD183" s="7" t="str">
        <f t="shared" si="9"/>
        <v/>
      </c>
      <c r="AE183" s="20">
        <f t="shared" si="8"/>
        <v>2135.2520156249998</v>
      </c>
    </row>
    <row r="184" spans="1:31" x14ac:dyDescent="0.3">
      <c r="A184" s="7">
        <v>44139</v>
      </c>
      <c r="B184" s="3">
        <v>0</v>
      </c>
      <c r="C184" s="3">
        <v>0</v>
      </c>
      <c r="D184" s="4"/>
      <c r="E184" s="3">
        <v>2135252.015625</v>
      </c>
      <c r="F184" s="3">
        <v>895600</v>
      </c>
      <c r="G184" s="4">
        <v>2384.1581237438591</v>
      </c>
      <c r="H184" s="3">
        <v>17756</v>
      </c>
      <c r="I184" s="3">
        <v>107</v>
      </c>
      <c r="J184" s="5">
        <v>284.91070486120896</v>
      </c>
      <c r="K184" s="3"/>
      <c r="L184" s="3"/>
      <c r="M184" s="3"/>
      <c r="N184" s="6"/>
      <c r="O184" s="3">
        <v>2151192.0859375</v>
      </c>
      <c r="P184" s="17">
        <f>IF(A184="","",(O184+SUM($J$2:J184)+SUM($N$2:N184)+SUM($L$2:L184))/1000)</f>
        <v>2170.5705587265575</v>
      </c>
      <c r="V184" s="21" t="str">
        <f>+IF(A184="","",IF((P184&gt;$Q$2),IF(MAX($P$2:P184)&gt;$Q$2,A184,""),""))</f>
        <v/>
      </c>
      <c r="X184" s="3">
        <f t="shared" si="10"/>
        <v>2017490</v>
      </c>
      <c r="Y184" t="str">
        <f t="shared" si="11"/>
        <v/>
      </c>
      <c r="Z184" t="str">
        <f>+IF(SUM($Y$2:Y184)&gt;0,SUM($Y$2:Y184),"")</f>
        <v/>
      </c>
      <c r="AD184" s="7" t="str">
        <f t="shared" si="9"/>
        <v/>
      </c>
      <c r="AE184" s="20">
        <f t="shared" si="8"/>
        <v>2151.1920859375</v>
      </c>
    </row>
    <row r="185" spans="1:31" x14ac:dyDescent="0.3">
      <c r="A185" s="7">
        <v>44140</v>
      </c>
      <c r="B185" s="3">
        <v>0</v>
      </c>
      <c r="C185" s="3">
        <v>0</v>
      </c>
      <c r="D185" s="4"/>
      <c r="E185" s="3">
        <v>2151192.0859375</v>
      </c>
      <c r="F185" s="3">
        <v>895493</v>
      </c>
      <c r="G185" s="4">
        <v>2402.2433295821406</v>
      </c>
      <c r="H185" s="3">
        <v>20300</v>
      </c>
      <c r="I185" s="3">
        <v>76</v>
      </c>
      <c r="J185" s="5">
        <v>197.2556629713965</v>
      </c>
      <c r="K185" s="3"/>
      <c r="L185" s="3"/>
      <c r="M185" s="3"/>
      <c r="N185" s="6"/>
      <c r="O185" s="3">
        <v>2169551.1484375</v>
      </c>
      <c r="P185" s="17">
        <f>IF(A185="","",(O185+SUM($J$2:J185)+SUM($N$2:N185)+SUM($L$2:L185))/1000)</f>
        <v>2189.1268768895293</v>
      </c>
      <c r="V185" s="21" t="str">
        <f>+IF(A185="","",IF((P185&gt;$Q$2),IF(MAX($P$2:P185)&gt;$Q$2,A185,""),""))</f>
        <v/>
      </c>
      <c r="X185" s="3">
        <f t="shared" si="10"/>
        <v>2037790</v>
      </c>
      <c r="Y185" t="str">
        <f t="shared" si="11"/>
        <v/>
      </c>
      <c r="Z185" t="str">
        <f>+IF(SUM($Y$2:Y185)&gt;0,SUM($Y$2:Y185),"")</f>
        <v/>
      </c>
      <c r="AD185" s="7" t="str">
        <f t="shared" si="9"/>
        <v/>
      </c>
      <c r="AE185" s="20">
        <f t="shared" si="8"/>
        <v>2169.5511484375002</v>
      </c>
    </row>
    <row r="186" spans="1:31" x14ac:dyDescent="0.3">
      <c r="A186" s="7">
        <v>44141</v>
      </c>
      <c r="B186" s="3">
        <v>0</v>
      </c>
      <c r="C186" s="3">
        <v>0</v>
      </c>
      <c r="D186" s="4"/>
      <c r="E186" s="3">
        <v>2169551.1484375</v>
      </c>
      <c r="F186" s="3">
        <v>895417</v>
      </c>
      <c r="G186" s="4">
        <v>2422.9505899904734</v>
      </c>
      <c r="H186" s="3">
        <v>20392</v>
      </c>
      <c r="I186" s="3">
        <v>59</v>
      </c>
      <c r="J186" s="5">
        <v>151.72556282817277</v>
      </c>
      <c r="K186" s="3"/>
      <c r="L186" s="3"/>
      <c r="M186" s="3"/>
      <c r="N186" s="6"/>
      <c r="O186" s="3">
        <v>2188035.0390625</v>
      </c>
      <c r="P186" s="17">
        <f>IF(A186="","",(O186+SUM($J$2:J186)+SUM($N$2:N186)+SUM($L$2:L186))/1000)</f>
        <v>2207.7624930773572</v>
      </c>
      <c r="V186" s="21" t="str">
        <f>+IF(A186="","",IF((P186&gt;$Q$2),IF(MAX($P$2:P186)&gt;$Q$2,A186,""),""))</f>
        <v/>
      </c>
      <c r="X186" s="3">
        <f t="shared" si="10"/>
        <v>2058182</v>
      </c>
      <c r="Y186" t="str">
        <f t="shared" si="11"/>
        <v/>
      </c>
      <c r="Z186" t="str">
        <f>+IF(SUM($Y$2:Y186)&gt;0,SUM($Y$2:Y186),"")</f>
        <v/>
      </c>
      <c r="AD186" s="7" t="str">
        <f t="shared" si="9"/>
        <v/>
      </c>
      <c r="AE186" s="20">
        <f t="shared" si="8"/>
        <v>2188.0350390624999</v>
      </c>
    </row>
    <row r="187" spans="1:31" x14ac:dyDescent="0.3">
      <c r="A187" s="7">
        <v>44142</v>
      </c>
      <c r="B187" s="3">
        <v>0</v>
      </c>
      <c r="C187" s="3">
        <v>0</v>
      </c>
      <c r="D187" s="4"/>
      <c r="E187" s="3">
        <v>2188035.0390625</v>
      </c>
      <c r="F187" s="3">
        <v>895358</v>
      </c>
      <c r="G187" s="4">
        <v>2443.7543854664837</v>
      </c>
      <c r="H187" s="3">
        <v>22124</v>
      </c>
      <c r="I187" s="3">
        <v>55</v>
      </c>
      <c r="J187" s="5">
        <v>138.485722843838</v>
      </c>
      <c r="K187" s="3"/>
      <c r="L187" s="3"/>
      <c r="M187" s="3"/>
      <c r="N187" s="6"/>
      <c r="O187" s="3">
        <v>2208111.3671875</v>
      </c>
      <c r="P187" s="17">
        <f>IF(A187="","",(O187+SUM($J$2:J187)+SUM($N$2:N187)+SUM($L$2:L187))/1000)</f>
        <v>2227.9773069252014</v>
      </c>
      <c r="V187" s="21" t="str">
        <f>+IF(A187="","",IF((P187&gt;$Q$2),IF(MAX($P$2:P187)&gt;$Q$2,A187,""),""))</f>
        <v/>
      </c>
      <c r="X187" s="3">
        <f t="shared" si="10"/>
        <v>2080306</v>
      </c>
      <c r="Y187" t="str">
        <f t="shared" si="11"/>
        <v/>
      </c>
      <c r="Z187" t="str">
        <f>+IF(SUM($Y$2:Y187)&gt;0,SUM($Y$2:Y187),"")</f>
        <v/>
      </c>
      <c r="AD187" s="7" t="str">
        <f t="shared" si="9"/>
        <v/>
      </c>
      <c r="AE187" s="20">
        <f t="shared" si="8"/>
        <v>2208.1113671875</v>
      </c>
    </row>
    <row r="188" spans="1:31" x14ac:dyDescent="0.3">
      <c r="A188" s="7">
        <v>44143</v>
      </c>
      <c r="B188" s="3">
        <v>0</v>
      </c>
      <c r="C188" s="3">
        <v>0</v>
      </c>
      <c r="D188" s="4"/>
      <c r="E188" s="3">
        <v>2208111.3671875</v>
      </c>
      <c r="F188" s="3">
        <v>895303</v>
      </c>
      <c r="G188" s="4">
        <v>2466.3285694200736</v>
      </c>
      <c r="H188" s="3">
        <v>17978</v>
      </c>
      <c r="I188" s="3">
        <v>88</v>
      </c>
      <c r="J188" s="5">
        <v>232.68928544526361</v>
      </c>
      <c r="K188" s="3"/>
      <c r="L188" s="3"/>
      <c r="M188" s="3"/>
      <c r="N188" s="6"/>
      <c r="O188" s="3">
        <v>2224309.7109375</v>
      </c>
      <c r="P188" s="17">
        <f>IF(A188="","",(O188+SUM($J$2:J188)+SUM($N$2:N188)+SUM($L$2:L188))/1000)</f>
        <v>2244.4083399606466</v>
      </c>
      <c r="V188" s="21" t="str">
        <f>+IF(A188="","",IF((P188&gt;$Q$2),IF(MAX($P$2:P188)&gt;$Q$2,A188,""),""))</f>
        <v/>
      </c>
      <c r="X188" s="3">
        <f t="shared" si="10"/>
        <v>2098284</v>
      </c>
      <c r="Y188" t="str">
        <f t="shared" si="11"/>
        <v/>
      </c>
      <c r="Z188" t="str">
        <f>+IF(SUM($Y$2:Y188)&gt;0,SUM($Y$2:Y188),"")</f>
        <v/>
      </c>
      <c r="AD188" s="7" t="str">
        <f t="shared" si="9"/>
        <v/>
      </c>
      <c r="AE188" s="20">
        <f t="shared" si="8"/>
        <v>2224.3097109374999</v>
      </c>
    </row>
    <row r="189" spans="1:31" x14ac:dyDescent="0.3">
      <c r="A189" s="7">
        <v>44144</v>
      </c>
      <c r="B189" s="3">
        <v>0</v>
      </c>
      <c r="C189" s="3">
        <v>0</v>
      </c>
      <c r="D189" s="4"/>
      <c r="E189" s="3">
        <v>2224309.7109375</v>
      </c>
      <c r="F189" s="3">
        <v>895215</v>
      </c>
      <c r="G189" s="4">
        <v>2484.6653719357919</v>
      </c>
      <c r="H189" s="3">
        <v>20288</v>
      </c>
      <c r="I189" s="3">
        <v>105</v>
      </c>
      <c r="J189" s="5">
        <v>276.57110841899538</v>
      </c>
      <c r="K189" s="3"/>
      <c r="L189" s="3"/>
      <c r="M189" s="3"/>
      <c r="N189" s="6"/>
      <c r="O189" s="3">
        <v>2242554.1796875</v>
      </c>
      <c r="P189" s="17">
        <f>IF(A189="","",(O189+SUM($J$2:J189)+SUM($N$2:N189)+SUM($L$2:L189))/1000)</f>
        <v>2262.9293798190652</v>
      </c>
      <c r="V189" s="21" t="str">
        <f>+IF(A189="","",IF((P189&gt;$Q$2),IF(MAX($P$2:P189)&gt;$Q$2,A189,""),""))</f>
        <v/>
      </c>
      <c r="X189" s="3">
        <f t="shared" si="10"/>
        <v>2118572</v>
      </c>
      <c r="Y189" t="str">
        <f t="shared" si="11"/>
        <v/>
      </c>
      <c r="Z189" t="str">
        <f>+IF(SUM($Y$2:Y189)&gt;0,SUM($Y$2:Y189),"")</f>
        <v/>
      </c>
      <c r="AD189" s="7" t="str">
        <f t="shared" si="9"/>
        <v/>
      </c>
      <c r="AE189" s="20">
        <f t="shared" si="8"/>
        <v>2242.5541796875</v>
      </c>
    </row>
    <row r="190" spans="1:31" x14ac:dyDescent="0.3">
      <c r="A190" s="7">
        <v>44145</v>
      </c>
      <c r="B190" s="3">
        <v>0</v>
      </c>
      <c r="C190" s="3">
        <v>0</v>
      </c>
      <c r="D190" s="4"/>
      <c r="E190" s="3">
        <v>2242554.1796875</v>
      </c>
      <c r="F190" s="3">
        <v>895110</v>
      </c>
      <c r="G190" s="4">
        <v>2505.3392093569505</v>
      </c>
      <c r="H190" s="3">
        <v>16091</v>
      </c>
      <c r="I190" s="3">
        <v>78</v>
      </c>
      <c r="J190" s="5">
        <v>215.34048093134038</v>
      </c>
      <c r="K190" s="3"/>
      <c r="L190" s="3"/>
      <c r="M190" s="3"/>
      <c r="N190" s="6"/>
      <c r="O190" s="3">
        <v>2257033.5390625</v>
      </c>
      <c r="P190" s="17">
        <f>IF(A190="","",(O190+SUM($J$2:J190)+SUM($N$2:N190)+SUM($L$2:L190))/1000)</f>
        <v>2277.6240796749971</v>
      </c>
      <c r="V190" s="21" t="str">
        <f>+IF(A190="","",IF((P190&gt;$Q$2),IF(MAX($P$2:P190)&gt;$Q$2,A190,""),""))</f>
        <v/>
      </c>
      <c r="X190" s="3">
        <f t="shared" si="10"/>
        <v>2134663</v>
      </c>
      <c r="Y190" t="str">
        <f t="shared" si="11"/>
        <v/>
      </c>
      <c r="Z190" t="str">
        <f>+IF(SUM($Y$2:Y190)&gt;0,SUM($Y$2:Y190),"")</f>
        <v/>
      </c>
      <c r="AD190" s="7" t="str">
        <f t="shared" si="9"/>
        <v/>
      </c>
      <c r="AE190" s="20">
        <f t="shared" si="8"/>
        <v>2257.0335390625</v>
      </c>
    </row>
    <row r="191" spans="1:31" x14ac:dyDescent="0.3">
      <c r="A191" s="7">
        <v>44146</v>
      </c>
      <c r="B191" s="3">
        <v>0</v>
      </c>
      <c r="C191" s="3">
        <v>0</v>
      </c>
      <c r="D191" s="4"/>
      <c r="E191" s="3">
        <v>2257033.5390625</v>
      </c>
      <c r="F191" s="3">
        <v>895032</v>
      </c>
      <c r="G191" s="4">
        <v>2521.7350207171366</v>
      </c>
      <c r="H191" s="3">
        <v>20540</v>
      </c>
      <c r="I191" s="3">
        <v>85</v>
      </c>
      <c r="J191" s="5">
        <v>227.87836949138352</v>
      </c>
      <c r="K191" s="3"/>
      <c r="L191" s="3"/>
      <c r="M191" s="3"/>
      <c r="N191" s="6"/>
      <c r="O191" s="3">
        <v>2275546.78125</v>
      </c>
      <c r="P191" s="17">
        <f>IF(A191="","",(O191+SUM($J$2:J191)+SUM($N$2:N191)+SUM($L$2:L191))/1000)</f>
        <v>2296.3652002319882</v>
      </c>
      <c r="V191" s="21" t="str">
        <f>+IF(A191="","",IF((P191&gt;$Q$2),IF(MAX($P$2:P191)&gt;$Q$2,A191,""),""))</f>
        <v/>
      </c>
      <c r="X191" s="3">
        <f t="shared" si="10"/>
        <v>2155203</v>
      </c>
      <c r="Y191" t="str">
        <f t="shared" si="11"/>
        <v/>
      </c>
      <c r="Z191" t="str">
        <f>+IF(SUM($Y$2:Y191)&gt;0,SUM($Y$2:Y191),"")</f>
        <v/>
      </c>
      <c r="AD191" s="7" t="str">
        <f t="shared" si="9"/>
        <v/>
      </c>
      <c r="AE191" s="20">
        <f t="shared" si="8"/>
        <v>2275.5467812500001</v>
      </c>
    </row>
    <row r="192" spans="1:31" x14ac:dyDescent="0.3">
      <c r="A192" s="7">
        <v>44147</v>
      </c>
      <c r="B192" s="3">
        <v>0</v>
      </c>
      <c r="C192" s="3">
        <v>0</v>
      </c>
      <c r="D192" s="4"/>
      <c r="E192" s="3">
        <v>2275546.78125</v>
      </c>
      <c r="F192" s="3">
        <v>894947</v>
      </c>
      <c r="G192" s="4">
        <v>2542.6609410948358</v>
      </c>
      <c r="H192" s="3">
        <v>12145</v>
      </c>
      <c r="I192" s="3">
        <v>91</v>
      </c>
      <c r="J192" s="5">
        <v>220.45800697213051</v>
      </c>
      <c r="K192" s="3"/>
      <c r="L192" s="3"/>
      <c r="M192" s="3"/>
      <c r="N192" s="6"/>
      <c r="O192" s="3">
        <v>2286413.1796875</v>
      </c>
      <c r="P192" s="17">
        <f>IF(A192="","",(O192+SUM($J$2:J192)+SUM($N$2:N192)+SUM($L$2:L192))/1000)</f>
        <v>2307.4520566764604</v>
      </c>
      <c r="V192" s="21" t="str">
        <f>+IF(A192="","",IF((P192&gt;$Q$2),IF(MAX($P$2:P192)&gt;$Q$2,A192,""),""))</f>
        <v/>
      </c>
      <c r="X192" s="3">
        <f t="shared" si="10"/>
        <v>2167348</v>
      </c>
      <c r="Y192" t="str">
        <f t="shared" si="11"/>
        <v/>
      </c>
      <c r="Z192" t="str">
        <f>+IF(SUM($Y$2:Y192)&gt;0,SUM($Y$2:Y192),"")</f>
        <v/>
      </c>
      <c r="AD192" s="7" t="str">
        <f t="shared" si="9"/>
        <v/>
      </c>
      <c r="AE192" s="20">
        <f t="shared" si="8"/>
        <v>2286.4131796874999</v>
      </c>
    </row>
    <row r="193" spans="1:31" x14ac:dyDescent="0.3">
      <c r="A193" s="7">
        <v>44148</v>
      </c>
      <c r="B193" s="3">
        <v>0</v>
      </c>
      <c r="C193" s="3">
        <v>0</v>
      </c>
      <c r="D193" s="4"/>
      <c r="E193" s="3">
        <v>2286413.1796875</v>
      </c>
      <c r="F193" s="3">
        <v>894856</v>
      </c>
      <c r="G193" s="4">
        <v>2555.062691301729</v>
      </c>
      <c r="H193" s="3">
        <v>16218</v>
      </c>
      <c r="I193" s="3">
        <v>116</v>
      </c>
      <c r="J193" s="5">
        <v>311.16466397857653</v>
      </c>
      <c r="K193" s="3"/>
      <c r="L193" s="3"/>
      <c r="M193" s="3"/>
      <c r="N193" s="6"/>
      <c r="O193" s="3">
        <v>2300906.1640625</v>
      </c>
      <c r="P193" s="17">
        <f>IF(A193="","",(O193+SUM($J$2:J193)+SUM($N$2:N193)+SUM($L$2:L193))/1000)</f>
        <v>2322.2562057154387</v>
      </c>
      <c r="V193" s="21" t="str">
        <f>+IF(A193="","",IF((P193&gt;$Q$2),IF(MAX($P$2:P193)&gt;$Q$2,A193,""),""))</f>
        <v/>
      </c>
      <c r="X193" s="3">
        <f t="shared" si="10"/>
        <v>2183566</v>
      </c>
      <c r="Y193" t="str">
        <f t="shared" si="11"/>
        <v/>
      </c>
      <c r="Z193" t="str">
        <f>+IF(SUM($Y$2:Y193)&gt;0,SUM($Y$2:Y193),"")</f>
        <v/>
      </c>
      <c r="AD193" s="7" t="str">
        <f t="shared" si="9"/>
        <v/>
      </c>
      <c r="AE193" s="20">
        <f t="shared" si="8"/>
        <v>2300.9061640625</v>
      </c>
    </row>
    <row r="194" spans="1:31" x14ac:dyDescent="0.3">
      <c r="A194" s="7">
        <v>44149</v>
      </c>
      <c r="B194" s="3">
        <v>0</v>
      </c>
      <c r="C194" s="3">
        <v>0</v>
      </c>
      <c r="D194" s="4"/>
      <c r="E194" s="3">
        <v>2300906.1640625</v>
      </c>
      <c r="F194" s="3">
        <v>894740</v>
      </c>
      <c r="G194" s="4">
        <v>2571.591930686568</v>
      </c>
      <c r="H194" s="3">
        <v>7074</v>
      </c>
      <c r="I194" s="3">
        <v>150</v>
      </c>
      <c r="J194" s="5">
        <v>391.18520859702238</v>
      </c>
      <c r="K194" s="3"/>
      <c r="L194" s="3"/>
      <c r="M194" s="3"/>
      <c r="N194" s="6"/>
      <c r="O194" s="3">
        <v>2306964.8828125</v>
      </c>
      <c r="P194" s="17">
        <f>IF(A194="","",(O194+SUM($J$2:J194)+SUM($N$2:N194)+SUM($L$2:L194))/1000)</f>
        <v>2328.7061096740358</v>
      </c>
      <c r="V194" s="21" t="str">
        <f>+IF(A194="","",IF((P194&gt;$Q$2),IF(MAX($P$2:P194)&gt;$Q$2,A194,""),""))</f>
        <v/>
      </c>
      <c r="X194" s="3">
        <f t="shared" si="10"/>
        <v>2190640</v>
      </c>
      <c r="Y194" t="str">
        <f t="shared" si="11"/>
        <v/>
      </c>
      <c r="Z194" t="str">
        <f>+IF(SUM($Y$2:Y194)&gt;0,SUM($Y$2:Y194),"")</f>
        <v/>
      </c>
      <c r="AD194" s="7" t="str">
        <f t="shared" si="9"/>
        <v/>
      </c>
      <c r="AE194" s="20">
        <f t="shared" ref="AE194:AE257" si="12">+IF(O194&gt;0,O194/1000,"")</f>
        <v>2306.9648828125</v>
      </c>
    </row>
    <row r="195" spans="1:31" x14ac:dyDescent="0.3">
      <c r="A195" s="7">
        <v>44150</v>
      </c>
      <c r="B195" s="3">
        <v>0</v>
      </c>
      <c r="C195" s="3">
        <v>0</v>
      </c>
      <c r="D195" s="4"/>
      <c r="E195" s="3">
        <v>2306964.8828125</v>
      </c>
      <c r="F195" s="3">
        <v>894590</v>
      </c>
      <c r="G195" s="4">
        <v>2578.7957419739769</v>
      </c>
      <c r="H195" s="3">
        <v>13867</v>
      </c>
      <c r="I195" s="3">
        <v>87</v>
      </c>
      <c r="J195" s="5">
        <v>226.62113178912608</v>
      </c>
      <c r="K195" s="3"/>
      <c r="L195" s="3"/>
      <c r="M195" s="3"/>
      <c r="N195" s="6"/>
      <c r="O195" s="3">
        <v>2319372.9140625</v>
      </c>
      <c r="P195" s="17">
        <f>IF(A195="","",(O195+SUM($J$2:J195)+SUM($N$2:N195)+SUM($L$2:L195))/1000)</f>
        <v>2341.3407620558251</v>
      </c>
      <c r="V195" s="21" t="str">
        <f>+IF(A195="","",IF((P195&gt;$Q$2),IF(MAX($P$2:P195)&gt;$Q$2,A195,""),""))</f>
        <v/>
      </c>
      <c r="X195" s="3">
        <f t="shared" si="10"/>
        <v>2204507</v>
      </c>
      <c r="Y195" t="str">
        <f t="shared" si="11"/>
        <v/>
      </c>
      <c r="Z195" t="str">
        <f>+IF(SUM($Y$2:Y195)&gt;0,SUM($Y$2:Y195),"")</f>
        <v/>
      </c>
      <c r="AD195" s="7" t="str">
        <f t="shared" ref="AD195:AD258" si="13">+IF(Y195="","",A195)</f>
        <v/>
      </c>
      <c r="AE195" s="20">
        <f t="shared" si="12"/>
        <v>2319.3729140625001</v>
      </c>
    </row>
    <row r="196" spans="1:31" x14ac:dyDescent="0.3">
      <c r="A196" s="7">
        <v>44151</v>
      </c>
      <c r="B196" s="3">
        <v>0</v>
      </c>
      <c r="C196" s="3">
        <v>0</v>
      </c>
      <c r="D196" s="4"/>
      <c r="E196" s="3">
        <v>2319372.9140625</v>
      </c>
      <c r="F196" s="3">
        <v>894503</v>
      </c>
      <c r="G196" s="4">
        <v>2592.9179824578564</v>
      </c>
      <c r="H196" s="3">
        <v>15078</v>
      </c>
      <c r="I196" s="3">
        <v>56</v>
      </c>
      <c r="J196" s="5">
        <v>157.63785694240727</v>
      </c>
      <c r="K196" s="3"/>
      <c r="L196" s="3"/>
      <c r="M196" s="3"/>
      <c r="N196" s="6"/>
      <c r="O196" s="3">
        <v>2332967.109375</v>
      </c>
      <c r="P196" s="17">
        <f>IF(A196="","",(O196+SUM($J$2:J196)+SUM($N$2:N196)+SUM($L$2:L196))/1000)</f>
        <v>2355.0925952252674</v>
      </c>
      <c r="V196" s="21" t="str">
        <f>+IF(A196="","",IF((P196&gt;$Q$2),IF(MAX($P$2:P196)&gt;$Q$2,A196,""),""))</f>
        <v/>
      </c>
      <c r="X196" s="3">
        <f t="shared" ref="X196:X259" si="14">+H196+X195</f>
        <v>2219585</v>
      </c>
      <c r="Y196" t="str">
        <f t="shared" ref="Y196:Y259" si="15">+IF(A196&gt;=$AA$2,H196/1000,"")</f>
        <v/>
      </c>
      <c r="Z196" t="str">
        <f>+IF(SUM($Y$2:Y196)&gt;0,SUM($Y$2:Y196),"")</f>
        <v/>
      </c>
      <c r="AD196" s="7" t="str">
        <f t="shared" si="13"/>
        <v/>
      </c>
      <c r="AE196" s="20">
        <f t="shared" si="12"/>
        <v>2332.9671093749998</v>
      </c>
    </row>
    <row r="197" spans="1:31" x14ac:dyDescent="0.3">
      <c r="A197" s="7">
        <v>44152</v>
      </c>
      <c r="B197" s="3">
        <v>0</v>
      </c>
      <c r="C197" s="3">
        <v>0</v>
      </c>
      <c r="D197" s="4"/>
      <c r="E197" s="3">
        <v>2332967.109375</v>
      </c>
      <c r="F197" s="3">
        <v>894447</v>
      </c>
      <c r="G197" s="4">
        <v>2608.2787570141104</v>
      </c>
      <c r="H197" s="3">
        <v>16270</v>
      </c>
      <c r="I197" s="3">
        <v>87</v>
      </c>
      <c r="J197" s="5">
        <v>240.09433395633812</v>
      </c>
      <c r="K197" s="3"/>
      <c r="L197" s="3"/>
      <c r="M197" s="3"/>
      <c r="N197" s="6"/>
      <c r="O197" s="3">
        <v>2347565.8203125</v>
      </c>
      <c r="P197" s="17">
        <f>IF(A197="","",(O197+SUM($J$2:J197)+SUM($N$2:N197)+SUM($L$2:L197))/1000)</f>
        <v>2369.9314004967237</v>
      </c>
      <c r="V197" s="21" t="str">
        <f>+IF(A197="","",IF((P197&gt;$Q$2),IF(MAX($P$2:P197)&gt;$Q$2,A197,""),""))</f>
        <v/>
      </c>
      <c r="X197" s="3">
        <f t="shared" si="14"/>
        <v>2235855</v>
      </c>
      <c r="Y197" t="str">
        <f t="shared" si="15"/>
        <v/>
      </c>
      <c r="Z197" t="str">
        <f>+IF(SUM($Y$2:Y197)&gt;0,SUM($Y$2:Y197),"")</f>
        <v/>
      </c>
      <c r="AD197" s="7" t="str">
        <f t="shared" si="13"/>
        <v/>
      </c>
      <c r="AE197" s="20">
        <f t="shared" si="12"/>
        <v>2347.5658203124999</v>
      </c>
    </row>
    <row r="198" spans="1:31" x14ac:dyDescent="0.3">
      <c r="A198" s="7">
        <v>44153</v>
      </c>
      <c r="B198" s="3">
        <v>0</v>
      </c>
      <c r="C198" s="3">
        <v>0</v>
      </c>
      <c r="D198" s="4"/>
      <c r="E198" s="3">
        <v>2347565.8203125</v>
      </c>
      <c r="F198" s="3">
        <v>894360</v>
      </c>
      <c r="G198" s="4">
        <v>2624.8555618682631</v>
      </c>
      <c r="H198" s="3">
        <v>14752</v>
      </c>
      <c r="I198" s="3">
        <v>111</v>
      </c>
      <c r="J198" s="5">
        <v>295.55738512027983</v>
      </c>
      <c r="K198" s="3"/>
      <c r="L198" s="3"/>
      <c r="M198" s="3"/>
      <c r="N198" s="6"/>
      <c r="O198" s="3">
        <v>2360707.234375</v>
      </c>
      <c r="P198" s="17">
        <f>IF(A198="","",(O198+SUM($J$2:J198)+SUM($N$2:N198)+SUM($L$2:L198))/1000)</f>
        <v>2383.3683719443443</v>
      </c>
      <c r="V198" s="21" t="str">
        <f>+IF(A198="","",IF((P198&gt;$Q$2),IF(MAX($P$2:P198)&gt;$Q$2,A198,""),""))</f>
        <v/>
      </c>
      <c r="X198" s="3">
        <f t="shared" si="14"/>
        <v>2250607</v>
      </c>
      <c r="Y198" t="str">
        <f t="shared" si="15"/>
        <v/>
      </c>
      <c r="Z198" t="str">
        <f>+IF(SUM($Y$2:Y198)&gt;0,SUM($Y$2:Y198),"")</f>
        <v/>
      </c>
      <c r="AD198" s="7" t="str">
        <f t="shared" si="13"/>
        <v/>
      </c>
      <c r="AE198" s="20">
        <f t="shared" si="12"/>
        <v>2360.7072343750001</v>
      </c>
    </row>
    <row r="199" spans="1:31" x14ac:dyDescent="0.3">
      <c r="A199" s="7">
        <v>44154</v>
      </c>
      <c r="B199" s="3">
        <v>0</v>
      </c>
      <c r="C199" s="3">
        <v>0</v>
      </c>
      <c r="D199" s="4"/>
      <c r="E199" s="3">
        <v>2360707.234375</v>
      </c>
      <c r="F199" s="3">
        <v>894249</v>
      </c>
      <c r="G199" s="4">
        <v>2639.8768512740862</v>
      </c>
      <c r="H199" s="3">
        <v>16717</v>
      </c>
      <c r="I199" s="3">
        <v>57</v>
      </c>
      <c r="J199" s="5">
        <v>151.20617000070337</v>
      </c>
      <c r="K199" s="3"/>
      <c r="L199" s="3"/>
      <c r="M199" s="3"/>
      <c r="N199" s="6"/>
      <c r="O199" s="3">
        <v>2375777.3984375</v>
      </c>
      <c r="P199" s="17">
        <f>IF(A199="","",(O199+SUM($J$2:J199)+SUM($N$2:N199)+SUM($L$2:L199))/1000)</f>
        <v>2398.5897421768445</v>
      </c>
      <c r="V199" s="21" t="str">
        <f>+IF(A199="","",IF((P199&gt;$Q$2),IF(MAX($P$2:P199)&gt;$Q$2,A199,""),""))</f>
        <v/>
      </c>
      <c r="X199" s="3">
        <f t="shared" si="14"/>
        <v>2267324</v>
      </c>
      <c r="Y199" t="str">
        <f t="shared" si="15"/>
        <v/>
      </c>
      <c r="Z199" t="str">
        <f>+IF(SUM($Y$2:Y199)&gt;0,SUM($Y$2:Y199),"")</f>
        <v/>
      </c>
      <c r="AD199" s="7" t="str">
        <f t="shared" si="13"/>
        <v/>
      </c>
      <c r="AE199" s="20">
        <f t="shared" si="12"/>
        <v>2375.7773984374999</v>
      </c>
    </row>
    <row r="200" spans="1:31" x14ac:dyDescent="0.3">
      <c r="A200" s="7">
        <v>44155</v>
      </c>
      <c r="B200" s="3">
        <v>0</v>
      </c>
      <c r="C200" s="3">
        <v>0</v>
      </c>
      <c r="D200" s="4"/>
      <c r="E200" s="3">
        <v>2375777.3984375</v>
      </c>
      <c r="F200" s="3">
        <v>894192</v>
      </c>
      <c r="G200" s="4">
        <v>2656.8985166916054</v>
      </c>
      <c r="H200" s="3">
        <v>17086</v>
      </c>
      <c r="I200" s="3">
        <v>85</v>
      </c>
      <c r="J200" s="5">
        <v>225.59195350377124</v>
      </c>
      <c r="K200" s="3"/>
      <c r="L200" s="3"/>
      <c r="M200" s="3"/>
      <c r="N200" s="6"/>
      <c r="O200" s="3">
        <v>2391102.03125</v>
      </c>
      <c r="P200" s="17">
        <f>IF(A200="","",(O200+SUM($J$2:J200)+SUM($N$2:N200)+SUM($L$2:L200))/1000)</f>
        <v>2414.1399669428488</v>
      </c>
      <c r="V200" s="21" t="str">
        <f>+IF(A200="","",IF((P200&gt;$Q$2),IF(MAX($P$2:P200)&gt;$Q$2,A200,""),""))</f>
        <v/>
      </c>
      <c r="X200" s="3">
        <f t="shared" si="14"/>
        <v>2284410</v>
      </c>
      <c r="Y200" t="str">
        <f t="shared" si="15"/>
        <v/>
      </c>
      <c r="Z200" t="str">
        <f>+IF(SUM($Y$2:Y200)&gt;0,SUM($Y$2:Y200),"")</f>
        <v/>
      </c>
      <c r="AD200" s="7" t="str">
        <f t="shared" si="13"/>
        <v/>
      </c>
      <c r="AE200" s="20">
        <f t="shared" si="12"/>
        <v>2391.10203125</v>
      </c>
    </row>
    <row r="201" spans="1:31" x14ac:dyDescent="0.3">
      <c r="A201" s="7">
        <v>44156</v>
      </c>
      <c r="B201" s="3">
        <v>0</v>
      </c>
      <c r="C201" s="3">
        <v>0</v>
      </c>
      <c r="D201" s="4"/>
      <c r="E201" s="3">
        <v>2391102.03125</v>
      </c>
      <c r="F201" s="3">
        <v>894107</v>
      </c>
      <c r="G201" s="4">
        <v>2674.2906959122342</v>
      </c>
      <c r="H201" s="3">
        <v>16103</v>
      </c>
      <c r="I201" s="3">
        <v>70</v>
      </c>
      <c r="J201" s="5">
        <v>187.46888739303699</v>
      </c>
      <c r="K201" s="3"/>
      <c r="L201" s="3"/>
      <c r="M201" s="3"/>
      <c r="N201" s="6"/>
      <c r="O201" s="3">
        <v>2405567.859375</v>
      </c>
      <c r="P201" s="17">
        <f>IF(A201="","",(O201+SUM($J$2:J201)+SUM($N$2:N201)+SUM($L$2:L201))/1000)</f>
        <v>2428.7932639552414</v>
      </c>
      <c r="V201" s="21" t="str">
        <f>+IF(A201="","",IF((P201&gt;$Q$2),IF(MAX($P$2:P201)&gt;$Q$2,A201,""),""))</f>
        <v/>
      </c>
      <c r="X201" s="3">
        <f t="shared" si="14"/>
        <v>2300513</v>
      </c>
      <c r="Y201" t="str">
        <f t="shared" si="15"/>
        <v/>
      </c>
      <c r="Z201" t="str">
        <f>+IF(SUM($Y$2:Y201)&gt;0,SUM($Y$2:Y201),"")</f>
        <v/>
      </c>
      <c r="AD201" s="7" t="str">
        <f t="shared" si="13"/>
        <v/>
      </c>
      <c r="AE201" s="20">
        <f t="shared" si="12"/>
        <v>2405.5678593749999</v>
      </c>
    </row>
    <row r="202" spans="1:31" x14ac:dyDescent="0.3">
      <c r="A202" s="7">
        <v>44157</v>
      </c>
      <c r="B202" s="3">
        <v>0</v>
      </c>
      <c r="C202" s="3">
        <v>0</v>
      </c>
      <c r="D202" s="4"/>
      <c r="E202" s="3">
        <v>2405567.859375</v>
      </c>
      <c r="F202" s="3">
        <v>894037</v>
      </c>
      <c r="G202" s="4">
        <v>2690.6804297529075</v>
      </c>
      <c r="H202" s="3">
        <v>15423</v>
      </c>
      <c r="I202" s="3"/>
      <c r="J202" s="5"/>
      <c r="K202" s="3"/>
      <c r="L202" s="3"/>
      <c r="M202" s="3"/>
      <c r="N202" s="6"/>
      <c r="O202" s="3">
        <v>2419596.59375</v>
      </c>
      <c r="P202" s="17">
        <f>IF(A202="","",(O202+SUM($J$2:J202)+SUM($N$2:N202)+SUM($L$2:L202))/1000)</f>
        <v>2442.8219983302415</v>
      </c>
      <c r="V202" s="21" t="str">
        <f>+IF(A202="","",IF((P202&gt;$Q$2),IF(MAX($P$2:P202)&gt;$Q$2,A202,""),""))</f>
        <v/>
      </c>
      <c r="X202" s="3">
        <f t="shared" si="14"/>
        <v>2315936</v>
      </c>
      <c r="Y202" t="str">
        <f t="shared" si="15"/>
        <v/>
      </c>
      <c r="Z202" t="str">
        <f>+IF(SUM($Y$2:Y202)&gt;0,SUM($Y$2:Y202),"")</f>
        <v/>
      </c>
      <c r="AD202" s="7" t="str">
        <f t="shared" si="13"/>
        <v/>
      </c>
      <c r="AE202" s="20">
        <f t="shared" si="12"/>
        <v>2419.59659375</v>
      </c>
    </row>
    <row r="203" spans="1:31" x14ac:dyDescent="0.3">
      <c r="A203" s="7">
        <v>44158</v>
      </c>
      <c r="B203" s="3">
        <v>0</v>
      </c>
      <c r="C203" s="3">
        <v>0</v>
      </c>
      <c r="D203" s="4"/>
      <c r="E203" s="3">
        <v>2419596.59375</v>
      </c>
      <c r="F203" s="3">
        <v>894037</v>
      </c>
      <c r="G203" s="4">
        <v>2706.3718769469274</v>
      </c>
      <c r="H203" s="3">
        <v>16609</v>
      </c>
      <c r="I203" s="3">
        <v>188</v>
      </c>
      <c r="J203" s="5">
        <v>519.12708351158631</v>
      </c>
      <c r="K203" s="3"/>
      <c r="L203" s="3"/>
      <c r="M203" s="3"/>
      <c r="N203" s="6"/>
      <c r="O203" s="3">
        <v>2434190.671875</v>
      </c>
      <c r="P203" s="17">
        <f>IF(A203="","",(O203+SUM($J$2:J203)+SUM($N$2:N203)+SUM($L$2:L203))/1000)</f>
        <v>2457.9352035387533</v>
      </c>
      <c r="V203" s="21" t="str">
        <f>+IF(A203="","",IF((P203&gt;$Q$2),IF(MAX($P$2:P203)&gt;$Q$2,A203,""),""))</f>
        <v/>
      </c>
      <c r="X203" s="3">
        <f t="shared" si="14"/>
        <v>2332545</v>
      </c>
      <c r="Y203" t="str">
        <f t="shared" si="15"/>
        <v/>
      </c>
      <c r="Z203" t="str">
        <f>+IF(SUM($Y$2:Y203)&gt;0,SUM($Y$2:Y203),"")</f>
        <v/>
      </c>
      <c r="AD203" s="7" t="str">
        <f t="shared" si="13"/>
        <v/>
      </c>
      <c r="AE203" s="20">
        <f t="shared" si="12"/>
        <v>2434.1906718750001</v>
      </c>
    </row>
    <row r="204" spans="1:31" x14ac:dyDescent="0.3">
      <c r="A204" s="7">
        <v>44159</v>
      </c>
      <c r="B204" s="3">
        <v>0</v>
      </c>
      <c r="C204" s="3">
        <v>0</v>
      </c>
      <c r="D204" s="4"/>
      <c r="E204" s="3">
        <v>2434190.671875</v>
      </c>
      <c r="F204" s="3">
        <v>893849</v>
      </c>
      <c r="G204" s="4">
        <v>2723.2683281795921</v>
      </c>
      <c r="H204" s="3">
        <v>18013</v>
      </c>
      <c r="I204" s="3">
        <v>83</v>
      </c>
      <c r="J204" s="5">
        <v>224.78278224452674</v>
      </c>
      <c r="K204" s="3"/>
      <c r="L204" s="3"/>
      <c r="M204" s="3"/>
      <c r="N204" s="6"/>
      <c r="O204" s="3">
        <v>2450338.734375</v>
      </c>
      <c r="P204" s="17">
        <f>IF(A204="","",(O204+SUM($J$2:J204)+SUM($N$2:N204)+SUM($L$2:L204))/1000)</f>
        <v>2474.3080488209976</v>
      </c>
      <c r="V204" s="21" t="str">
        <f>+IF(A204="","",IF((P204&gt;$Q$2),IF(MAX($P$2:P204)&gt;$Q$2,A204,""),""))</f>
        <v/>
      </c>
      <c r="X204" s="3">
        <f t="shared" si="14"/>
        <v>2350558</v>
      </c>
      <c r="Y204" t="str">
        <f t="shared" si="15"/>
        <v/>
      </c>
      <c r="Z204" t="str">
        <f>+IF(SUM($Y$2:Y204)&gt;0,SUM($Y$2:Y204),"")</f>
        <v/>
      </c>
      <c r="AD204" s="7" t="str">
        <f t="shared" si="13"/>
        <v/>
      </c>
      <c r="AE204" s="20">
        <f t="shared" si="12"/>
        <v>2450.3387343750001</v>
      </c>
    </row>
    <row r="205" spans="1:31" x14ac:dyDescent="0.3">
      <c r="A205" s="7">
        <v>44160</v>
      </c>
      <c r="B205" s="3">
        <v>0</v>
      </c>
      <c r="C205" s="3">
        <v>0</v>
      </c>
      <c r="D205" s="4"/>
      <c r="E205" s="3">
        <v>2450338.734375</v>
      </c>
      <c r="F205" s="3">
        <v>893766</v>
      </c>
      <c r="G205" s="4">
        <v>2741.5886645665646</v>
      </c>
      <c r="H205" s="3">
        <v>15057</v>
      </c>
      <c r="I205" s="3">
        <v>104</v>
      </c>
      <c r="J205" s="5">
        <v>286.51198870008</v>
      </c>
      <c r="K205" s="3"/>
      <c r="L205" s="3"/>
      <c r="M205" s="3"/>
      <c r="N205" s="6"/>
      <c r="O205" s="3">
        <v>2463732.046875</v>
      </c>
      <c r="P205" s="17">
        <f>IF(A205="","",(O205+SUM($J$2:J205)+SUM($N$2:N205)+SUM($L$2:L205))/1000)</f>
        <v>2487.9878733096975</v>
      </c>
      <c r="V205" s="21" t="str">
        <f>+IF(A205="","",IF((P205&gt;$Q$2),IF(MAX($P$2:P205)&gt;$Q$2,A205,""),""))</f>
        <v/>
      </c>
      <c r="X205" s="3">
        <f t="shared" si="14"/>
        <v>2365615</v>
      </c>
      <c r="Y205" t="str">
        <f t="shared" si="15"/>
        <v/>
      </c>
      <c r="Z205" t="str">
        <f>+IF(SUM($Y$2:Y205)&gt;0,SUM($Y$2:Y205),"")</f>
        <v/>
      </c>
      <c r="AD205" s="7" t="str">
        <f t="shared" si="13"/>
        <v/>
      </c>
      <c r="AE205" s="20">
        <f t="shared" si="12"/>
        <v>2463.7320468749999</v>
      </c>
    </row>
    <row r="206" spans="1:31" x14ac:dyDescent="0.3">
      <c r="A206" s="7">
        <v>44161</v>
      </c>
      <c r="B206" s="3">
        <v>0</v>
      </c>
      <c r="C206" s="3">
        <v>0</v>
      </c>
      <c r="D206" s="4"/>
      <c r="E206" s="3">
        <v>2463732.046875</v>
      </c>
      <c r="F206" s="3">
        <v>893662</v>
      </c>
      <c r="G206" s="4">
        <v>2756.8947173260135</v>
      </c>
      <c r="H206" s="3">
        <v>14711</v>
      </c>
      <c r="I206" s="3">
        <v>102</v>
      </c>
      <c r="J206" s="5">
        <v>309.35845892639782</v>
      </c>
      <c r="K206" s="3"/>
      <c r="L206" s="3"/>
      <c r="M206" s="3"/>
      <c r="N206" s="6"/>
      <c r="O206" s="3">
        <v>2476797.40625</v>
      </c>
      <c r="P206" s="17">
        <f>IF(A206="","",(O206+SUM($J$2:J206)+SUM($N$2:N206)+SUM($L$2:L206))/1000)</f>
        <v>2501.3625911436238</v>
      </c>
      <c r="V206" s="21" t="str">
        <f>+IF(A206="","",IF((P206&gt;$Q$2),IF(MAX($P$2:P206)&gt;$Q$2,A206,""),""))</f>
        <v/>
      </c>
      <c r="X206" s="3">
        <f t="shared" si="14"/>
        <v>2380326</v>
      </c>
      <c r="Y206" t="str">
        <f t="shared" si="15"/>
        <v/>
      </c>
      <c r="Z206" t="str">
        <f>+IF(SUM($Y$2:Y206)&gt;0,SUM($Y$2:Y206),"")</f>
        <v/>
      </c>
      <c r="AD206" s="7" t="str">
        <f t="shared" si="13"/>
        <v/>
      </c>
      <c r="AE206" s="20">
        <f t="shared" si="12"/>
        <v>2476.7974062500002</v>
      </c>
    </row>
    <row r="207" spans="1:31" x14ac:dyDescent="0.3">
      <c r="A207" s="7">
        <v>44162</v>
      </c>
      <c r="B207" s="3">
        <v>0</v>
      </c>
      <c r="C207" s="3">
        <v>0</v>
      </c>
      <c r="D207" s="4"/>
      <c r="E207" s="3">
        <v>2476797.40625</v>
      </c>
      <c r="F207" s="3">
        <v>893560</v>
      </c>
      <c r="G207" s="4">
        <v>2771.8311095505615</v>
      </c>
      <c r="H207" s="3">
        <v>15542</v>
      </c>
      <c r="I207" s="3">
        <v>84</v>
      </c>
      <c r="J207" s="5">
        <v>242.31383931820375</v>
      </c>
      <c r="K207" s="3"/>
      <c r="L207" s="3"/>
      <c r="M207" s="3"/>
      <c r="N207" s="6"/>
      <c r="O207" s="3">
        <v>2490685.2265625</v>
      </c>
      <c r="P207" s="17">
        <f>IF(A207="","",(O207+SUM($J$2:J207)+SUM($N$2:N207)+SUM($L$2:L207))/1000)</f>
        <v>2515.4927252954421</v>
      </c>
      <c r="V207" s="21" t="str">
        <f>+IF(A207="","",IF((P207&gt;$Q$2),IF(MAX($P$2:P207)&gt;$Q$2,A207,""),""))</f>
        <v/>
      </c>
      <c r="X207" s="3">
        <f t="shared" si="14"/>
        <v>2395868</v>
      </c>
      <c r="Y207" t="str">
        <f t="shared" si="15"/>
        <v/>
      </c>
      <c r="Z207" t="str">
        <f>+IF(SUM($Y$2:Y207)&gt;0,SUM($Y$2:Y207),"")</f>
        <v/>
      </c>
      <c r="AD207" s="7" t="str">
        <f t="shared" si="13"/>
        <v/>
      </c>
      <c r="AE207" s="20">
        <f t="shared" si="12"/>
        <v>2490.6852265624998</v>
      </c>
    </row>
    <row r="208" spans="1:31" x14ac:dyDescent="0.3">
      <c r="A208" s="7">
        <v>44163</v>
      </c>
      <c r="B208" s="3">
        <v>0</v>
      </c>
      <c r="C208" s="3">
        <v>0</v>
      </c>
      <c r="D208" s="4"/>
      <c r="E208" s="3">
        <v>2490685.2265625</v>
      </c>
      <c r="F208" s="3">
        <v>893476</v>
      </c>
      <c r="G208" s="4">
        <v>2787.6352879791957</v>
      </c>
      <c r="H208" s="3">
        <v>15337</v>
      </c>
      <c r="I208" s="3">
        <v>86</v>
      </c>
      <c r="J208" s="5">
        <v>252.84870087068572</v>
      </c>
      <c r="K208" s="3"/>
      <c r="L208" s="3"/>
      <c r="M208" s="3"/>
      <c r="N208" s="6"/>
      <c r="O208" s="3">
        <v>2504349.9765625</v>
      </c>
      <c r="P208" s="17">
        <f>IF(A208="","",(O208+SUM($J$2:J208)+SUM($N$2:N208)+SUM($L$2:L208))/1000)</f>
        <v>2529.4103239963129</v>
      </c>
      <c r="V208" s="21" t="str">
        <f>+IF(A208="","",IF((P208&gt;$Q$2),IF(MAX($P$2:P208)&gt;$Q$2,A208,""),""))</f>
        <v/>
      </c>
      <c r="X208" s="3">
        <f t="shared" si="14"/>
        <v>2411205</v>
      </c>
      <c r="Y208" t="str">
        <f t="shared" si="15"/>
        <v/>
      </c>
      <c r="Z208" t="str">
        <f>+IF(SUM($Y$2:Y208)&gt;0,SUM($Y$2:Y208),"")</f>
        <v/>
      </c>
      <c r="AD208" s="7" t="str">
        <f t="shared" si="13"/>
        <v/>
      </c>
      <c r="AE208" s="20">
        <f t="shared" si="12"/>
        <v>2504.3499765625002</v>
      </c>
    </row>
    <row r="209" spans="1:31" x14ac:dyDescent="0.3">
      <c r="A209" s="7">
        <v>44164</v>
      </c>
      <c r="B209" s="3">
        <v>0</v>
      </c>
      <c r="C209" s="3">
        <v>0</v>
      </c>
      <c r="D209" s="4"/>
      <c r="E209" s="3">
        <v>2504349.9765625</v>
      </c>
      <c r="F209" s="3">
        <v>893390</v>
      </c>
      <c r="G209" s="4">
        <v>2803.1990245721354</v>
      </c>
      <c r="H209" s="3">
        <v>15102</v>
      </c>
      <c r="I209" s="3">
        <v>75</v>
      </c>
      <c r="J209" s="5">
        <v>223.04732712223458</v>
      </c>
      <c r="K209" s="3"/>
      <c r="L209" s="3"/>
      <c r="M209" s="3"/>
      <c r="N209" s="6"/>
      <c r="O209" s="3">
        <v>2517823.6953125</v>
      </c>
      <c r="P209" s="17">
        <f>IF(A209="","",(O209+SUM($J$2:J209)+SUM($N$2:N209)+SUM($L$2:L209))/1000)</f>
        <v>2543.1070900734353</v>
      </c>
      <c r="V209" s="21" t="str">
        <f>+IF(A209="","",IF((P209&gt;$Q$2),IF(MAX($P$2:P209)&gt;$Q$2,A209,""),""))</f>
        <v/>
      </c>
      <c r="X209" s="3">
        <f t="shared" si="14"/>
        <v>2426307</v>
      </c>
      <c r="Y209" t="str">
        <f t="shared" si="15"/>
        <v/>
      </c>
      <c r="Z209" t="str">
        <f>+IF(SUM($Y$2:Y209)&gt;0,SUM($Y$2:Y209),"")</f>
        <v/>
      </c>
      <c r="AD209" s="7" t="str">
        <f t="shared" si="13"/>
        <v/>
      </c>
      <c r="AE209" s="20">
        <f t="shared" si="12"/>
        <v>2517.8236953125001</v>
      </c>
    </row>
    <row r="210" spans="1:31" x14ac:dyDescent="0.3">
      <c r="A210" s="7">
        <v>44165</v>
      </c>
      <c r="B210" s="3">
        <v>0</v>
      </c>
      <c r="C210" s="3">
        <v>0</v>
      </c>
      <c r="D210" s="4"/>
      <c r="E210" s="3">
        <v>2517823.6953125</v>
      </c>
      <c r="F210" s="3">
        <v>893315</v>
      </c>
      <c r="G210" s="4">
        <v>2818.5172031282359</v>
      </c>
      <c r="H210" s="3">
        <v>15309</v>
      </c>
      <c r="I210" s="3">
        <v>116</v>
      </c>
      <c r="J210" s="5">
        <v>319.25314082428395</v>
      </c>
      <c r="K210" s="3"/>
      <c r="L210" s="3"/>
      <c r="M210" s="3"/>
      <c r="N210" s="6"/>
      <c r="O210" s="3">
        <v>2531393.96875</v>
      </c>
      <c r="P210" s="17">
        <f>IF(A210="","",(O210+SUM($J$2:J210)+SUM($N$2:N210)+SUM($L$2:L210))/1000)</f>
        <v>2556.9966166517593</v>
      </c>
      <c r="V210" s="21" t="str">
        <f>+IF(A210="","",IF((P210&gt;$Q$2),IF(MAX($P$2:P210)&gt;$Q$2,A210,""),""))</f>
        <v/>
      </c>
      <c r="X210" s="3">
        <f t="shared" si="14"/>
        <v>2441616</v>
      </c>
      <c r="Y210" t="str">
        <f t="shared" si="15"/>
        <v/>
      </c>
      <c r="Z210" t="str">
        <f>+IF(SUM($Y$2:Y210)&gt;0,SUM($Y$2:Y210),"")</f>
        <v/>
      </c>
      <c r="AD210" s="7" t="str">
        <f t="shared" si="13"/>
        <v/>
      </c>
      <c r="AE210" s="20">
        <f t="shared" si="12"/>
        <v>2531.3939687500001</v>
      </c>
    </row>
    <row r="211" spans="1:31" x14ac:dyDescent="0.3">
      <c r="A211" s="7">
        <v>44166</v>
      </c>
      <c r="B211" s="3">
        <v>0</v>
      </c>
      <c r="C211" s="3">
        <v>0</v>
      </c>
      <c r="D211" s="4"/>
      <c r="E211" s="3">
        <v>2531393.96875</v>
      </c>
      <c r="F211" s="3">
        <v>893199</v>
      </c>
      <c r="G211" s="4">
        <v>2834.076133929841</v>
      </c>
      <c r="H211" s="3">
        <v>15598</v>
      </c>
      <c r="I211" s="3"/>
      <c r="J211" s="5"/>
      <c r="K211" s="3"/>
      <c r="L211" s="3"/>
      <c r="M211" s="3"/>
      <c r="N211" s="6"/>
      <c r="O211" s="3">
        <v>2545529.8828125</v>
      </c>
      <c r="P211" s="17">
        <f>IF(A211="","",(O211+SUM($J$2:J211)+SUM($N$2:N211)+SUM($L$2:L211))/1000)</f>
        <v>2571.1325307142597</v>
      </c>
      <c r="V211" s="21" t="str">
        <f>+IF(A211="","",IF((P211&gt;$Q$2),IF(MAX($P$2:P211)&gt;$Q$2,A211,""),""))</f>
        <v/>
      </c>
      <c r="X211" s="3">
        <f t="shared" si="14"/>
        <v>2457214</v>
      </c>
      <c r="Y211" t="str">
        <f t="shared" si="15"/>
        <v/>
      </c>
      <c r="Z211" t="str">
        <f>+IF(SUM($Y$2:Y211)&gt;0,SUM($Y$2:Y211),"")</f>
        <v/>
      </c>
      <c r="AD211" s="7" t="str">
        <f t="shared" si="13"/>
        <v/>
      </c>
      <c r="AE211" s="20">
        <f t="shared" si="12"/>
        <v>2545.5298828125001</v>
      </c>
    </row>
    <row r="212" spans="1:31" x14ac:dyDescent="0.3">
      <c r="A212" s="7">
        <v>44167</v>
      </c>
      <c r="B212" s="3">
        <v>0</v>
      </c>
      <c r="C212" s="3">
        <v>0</v>
      </c>
      <c r="D212" s="4"/>
      <c r="E212" s="3">
        <v>2545529.8828125</v>
      </c>
      <c r="F212" s="3">
        <v>893199</v>
      </c>
      <c r="G212" s="4">
        <v>2849.9022981580811</v>
      </c>
      <c r="H212" s="3">
        <v>13016</v>
      </c>
      <c r="I212" s="3">
        <v>191</v>
      </c>
      <c r="J212" s="5">
        <v>542.54134008494964</v>
      </c>
      <c r="K212" s="3"/>
      <c r="L212" s="3"/>
      <c r="M212" s="3"/>
      <c r="N212" s="6"/>
      <c r="O212" s="3">
        <v>2556782.078125</v>
      </c>
      <c r="P212" s="17">
        <f>IF(A212="","",(O212+SUM($J$2:J212)+SUM($N$2:N212)+SUM($L$2:L212))/1000)</f>
        <v>2582.9272673668443</v>
      </c>
      <c r="V212" s="21" t="str">
        <f>+IF(A212="","",IF((P212&gt;$Q$2),IF(MAX($P$2:P212)&gt;$Q$2,A212,""),""))</f>
        <v/>
      </c>
      <c r="X212" s="3">
        <f t="shared" si="14"/>
        <v>2470230</v>
      </c>
      <c r="Y212" t="str">
        <f t="shared" si="15"/>
        <v/>
      </c>
      <c r="Z212" t="str">
        <f>+IF(SUM($Y$2:Y212)&gt;0,SUM($Y$2:Y212),"")</f>
        <v/>
      </c>
      <c r="AD212" s="7" t="str">
        <f t="shared" si="13"/>
        <v/>
      </c>
      <c r="AE212" s="20">
        <f t="shared" si="12"/>
        <v>2556.7820781250002</v>
      </c>
    </row>
    <row r="213" spans="1:31" x14ac:dyDescent="0.3">
      <c r="A213" s="7">
        <v>44168</v>
      </c>
      <c r="B213" s="3">
        <v>0</v>
      </c>
      <c r="C213" s="3">
        <v>0</v>
      </c>
      <c r="D213" s="4"/>
      <c r="E213" s="3">
        <v>2556782.078125</v>
      </c>
      <c r="F213" s="3">
        <v>893008</v>
      </c>
      <c r="G213" s="4">
        <v>2863.112176066732</v>
      </c>
      <c r="H213" s="3">
        <v>14458</v>
      </c>
      <c r="I213" s="3">
        <v>101</v>
      </c>
      <c r="J213" s="5">
        <v>279.04909966371287</v>
      </c>
      <c r="K213" s="3"/>
      <c r="L213" s="3"/>
      <c r="M213" s="3"/>
      <c r="N213" s="6"/>
      <c r="O213" s="3">
        <v>2569604.84375</v>
      </c>
      <c r="P213" s="17">
        <f>IF(A213="","",(O213+SUM($J$2:J213)+SUM($N$2:N213)+SUM($L$2:L213))/1000)</f>
        <v>2596.0290820915079</v>
      </c>
      <c r="V213" s="21" t="str">
        <f>+IF(A213="","",IF((P213&gt;$Q$2),IF(MAX($P$2:P213)&gt;$Q$2,A213,""),""))</f>
        <v/>
      </c>
      <c r="X213" s="3">
        <f t="shared" si="14"/>
        <v>2484688</v>
      </c>
      <c r="Y213" t="str">
        <f t="shared" si="15"/>
        <v/>
      </c>
      <c r="Z213" t="str">
        <f>+IF(SUM($Y$2:Y213)&gt;0,SUM($Y$2:Y213),"")</f>
        <v/>
      </c>
      <c r="AD213" s="7" t="str">
        <f t="shared" si="13"/>
        <v/>
      </c>
      <c r="AE213" s="20">
        <f t="shared" si="12"/>
        <v>2569.6048437499999</v>
      </c>
    </row>
    <row r="214" spans="1:31" x14ac:dyDescent="0.3">
      <c r="A214" s="7">
        <v>44169</v>
      </c>
      <c r="B214" s="3">
        <v>0</v>
      </c>
      <c r="C214" s="3">
        <v>0</v>
      </c>
      <c r="D214" s="4"/>
      <c r="E214" s="3">
        <v>2569604.84375</v>
      </c>
      <c r="F214" s="3">
        <v>892907</v>
      </c>
      <c r="G214" s="4">
        <v>2877.7967288306622</v>
      </c>
      <c r="H214" s="3">
        <v>11371</v>
      </c>
      <c r="I214" s="3">
        <v>81</v>
      </c>
      <c r="J214" s="5">
        <v>217.19169806642242</v>
      </c>
      <c r="K214" s="3"/>
      <c r="L214" s="3"/>
      <c r="M214" s="3"/>
      <c r="N214" s="6"/>
      <c r="O214" s="3">
        <v>2579687.8203125</v>
      </c>
      <c r="P214" s="17">
        <f>IF(A214="","",(O214+SUM($J$2:J214)+SUM($N$2:N214)+SUM($L$2:L214))/1000)</f>
        <v>2606.3292503520743</v>
      </c>
      <c r="V214" s="21" t="str">
        <f>+IF(A214="","",IF((P214&gt;$Q$2),IF(MAX($P$2:P214)&gt;$Q$2,A214,""),""))</f>
        <v/>
      </c>
      <c r="X214" s="3">
        <f t="shared" si="14"/>
        <v>2496059</v>
      </c>
      <c r="Y214" t="str">
        <f t="shared" si="15"/>
        <v/>
      </c>
      <c r="Z214" t="str">
        <f>+IF(SUM($Y$2:Y214)&gt;0,SUM($Y$2:Y214),"")</f>
        <v/>
      </c>
      <c r="AD214" s="7" t="str">
        <f t="shared" si="13"/>
        <v/>
      </c>
      <c r="AE214" s="20">
        <f t="shared" si="12"/>
        <v>2579.6878203125002</v>
      </c>
    </row>
    <row r="215" spans="1:31" x14ac:dyDescent="0.3">
      <c r="A215" s="7">
        <v>44170</v>
      </c>
      <c r="B215" s="3">
        <v>0</v>
      </c>
      <c r="C215" s="3">
        <v>0</v>
      </c>
      <c r="D215" s="4"/>
      <c r="E215" s="3">
        <v>2579687.8203125</v>
      </c>
      <c r="F215" s="3">
        <v>892826</v>
      </c>
      <c r="G215" s="4">
        <v>2889.3511393177396</v>
      </c>
      <c r="H215" s="3">
        <v>16455</v>
      </c>
      <c r="I215" s="3">
        <v>79</v>
      </c>
      <c r="J215" s="5">
        <v>221.30286340537037</v>
      </c>
      <c r="K215" s="3"/>
      <c r="L215" s="3"/>
      <c r="M215" s="3"/>
      <c r="N215" s="6"/>
      <c r="O215" s="3">
        <v>2594357.953125</v>
      </c>
      <c r="P215" s="17">
        <f>IF(A215="","",(O215+SUM($J$2:J215)+SUM($N$2:N215)+SUM($L$2:L215))/1000)</f>
        <v>2621.2206860279798</v>
      </c>
      <c r="V215" s="21" t="str">
        <f>+IF(A215="","",IF((P215&gt;$Q$2),IF(MAX($P$2:P215)&gt;$Q$2,A215,""),""))</f>
        <v/>
      </c>
      <c r="X215" s="3">
        <f t="shared" si="14"/>
        <v>2512514</v>
      </c>
      <c r="Y215" t="str">
        <f t="shared" si="15"/>
        <v/>
      </c>
      <c r="Z215" t="str">
        <f>+IF(SUM($Y$2:Y215)&gt;0,SUM($Y$2:Y215),"")</f>
        <v/>
      </c>
      <c r="AD215" s="7" t="str">
        <f t="shared" si="13"/>
        <v/>
      </c>
      <c r="AE215" s="20">
        <f t="shared" si="12"/>
        <v>2594.3579531250002</v>
      </c>
    </row>
    <row r="216" spans="1:31" x14ac:dyDescent="0.3">
      <c r="A216" s="7">
        <v>44171</v>
      </c>
      <c r="B216" s="3">
        <v>0</v>
      </c>
      <c r="C216" s="3">
        <v>0</v>
      </c>
      <c r="D216" s="4"/>
      <c r="E216" s="3">
        <v>2594357.953125</v>
      </c>
      <c r="F216" s="3">
        <v>892747</v>
      </c>
      <c r="G216" s="4">
        <v>2906.0393965199551</v>
      </c>
      <c r="H216" s="3">
        <v>17090</v>
      </c>
      <c r="I216" s="3">
        <v>73</v>
      </c>
      <c r="J216" s="5">
        <v>202.93377196495788</v>
      </c>
      <c r="K216" s="3"/>
      <c r="L216" s="3"/>
      <c r="M216" s="3"/>
      <c r="N216" s="6"/>
      <c r="O216" s="3">
        <v>2609618.015625</v>
      </c>
      <c r="P216" s="17">
        <f>IF(A216="","",(O216+SUM($J$2:J216)+SUM($N$2:N216)+SUM($L$2:L216))/1000)</f>
        <v>2636.6836822999448</v>
      </c>
      <c r="V216" s="21" t="str">
        <f>+IF(A216="","",IF((P216&gt;$Q$2),IF(MAX($P$2:P216)&gt;$Q$2,A216,""),""))</f>
        <v/>
      </c>
      <c r="X216" s="3">
        <f t="shared" si="14"/>
        <v>2529604</v>
      </c>
      <c r="Y216" t="str">
        <f t="shared" si="15"/>
        <v/>
      </c>
      <c r="Z216" t="str">
        <f>+IF(SUM($Y$2:Y216)&gt;0,SUM($Y$2:Y216),"")</f>
        <v/>
      </c>
      <c r="AD216" s="7" t="str">
        <f t="shared" si="13"/>
        <v/>
      </c>
      <c r="AE216" s="20">
        <f t="shared" si="12"/>
        <v>2609.6180156250002</v>
      </c>
    </row>
    <row r="217" spans="1:31" x14ac:dyDescent="0.3">
      <c r="A217" s="7">
        <v>44172</v>
      </c>
      <c r="B217" s="3">
        <v>0</v>
      </c>
      <c r="C217" s="3">
        <v>0</v>
      </c>
      <c r="D217" s="4"/>
      <c r="E217" s="3">
        <v>2609618.015625</v>
      </c>
      <c r="F217" s="3">
        <v>892674</v>
      </c>
      <c r="G217" s="4">
        <v>2923.3718195276215</v>
      </c>
      <c r="H217" s="3">
        <v>16671</v>
      </c>
      <c r="I217" s="3">
        <v>157</v>
      </c>
      <c r="J217" s="5">
        <v>459.91388511107687</v>
      </c>
      <c r="K217" s="3"/>
      <c r="L217" s="3"/>
      <c r="M217" s="3"/>
      <c r="N217" s="6"/>
      <c r="O217" s="3">
        <v>2639461.2429756015</v>
      </c>
      <c r="P217" s="17">
        <f>IF(A217="","",(O217+SUM($J$2:J217)+SUM($N$2:N217)+SUM($L$2:L217))/1000)</f>
        <v>2666.9868235356575</v>
      </c>
      <c r="V217" s="21" t="str">
        <f>+IF(A217="","",IF((P217&gt;$Q$2),IF(MAX($P$2:P217)&gt;$Q$2,A217,""),""))</f>
        <v/>
      </c>
      <c r="X217" s="3">
        <f t="shared" si="14"/>
        <v>2546275</v>
      </c>
      <c r="Y217" t="str">
        <f t="shared" si="15"/>
        <v/>
      </c>
      <c r="Z217" t="str">
        <f>+IF(SUM($Y$2:Y217)&gt;0,SUM($Y$2:Y217),"")</f>
        <v/>
      </c>
      <c r="AD217" s="7" t="str">
        <f t="shared" si="13"/>
        <v/>
      </c>
      <c r="AE217" s="20">
        <f t="shared" si="12"/>
        <v>2639.4612429756016</v>
      </c>
    </row>
    <row r="218" spans="1:31" x14ac:dyDescent="0.3">
      <c r="A218" s="7">
        <v>44173</v>
      </c>
      <c r="B218" s="3">
        <v>0</v>
      </c>
      <c r="C218" s="3">
        <v>0</v>
      </c>
      <c r="D218" s="4"/>
      <c r="E218" s="3">
        <v>2639461.2429756015</v>
      </c>
      <c r="F218" s="3">
        <v>892517</v>
      </c>
      <c r="G218" s="4">
        <v>2957.323213984273</v>
      </c>
      <c r="H218" s="3">
        <v>14900</v>
      </c>
      <c r="I218" s="3">
        <v>106</v>
      </c>
      <c r="J218" s="5">
        <v>307.67692149658666</v>
      </c>
      <c r="K218" s="3"/>
      <c r="L218" s="3"/>
      <c r="M218" s="3"/>
      <c r="N218" s="6"/>
      <c r="O218" s="3">
        <v>2652618.5859375</v>
      </c>
      <c r="P218" s="17">
        <f>IF(A218="","",(O218+SUM($J$2:J218)+SUM($N$2:N218)+SUM($L$2:L218))/1000)</f>
        <v>2680.4518434190527</v>
      </c>
      <c r="V218" s="21" t="str">
        <f>+IF(A218="","",IF((P218&gt;$Q$2),IF(MAX($P$2:P218)&gt;$Q$2,A218,""),""))</f>
        <v/>
      </c>
      <c r="X218" s="3">
        <f t="shared" si="14"/>
        <v>2561175</v>
      </c>
      <c r="Y218" t="str">
        <f t="shared" si="15"/>
        <v/>
      </c>
      <c r="Z218" t="str">
        <f>+IF(SUM($Y$2:Y218)&gt;0,SUM($Y$2:Y218),"")</f>
        <v/>
      </c>
      <c r="AD218" s="7" t="str">
        <f t="shared" si="13"/>
        <v/>
      </c>
      <c r="AE218" s="20">
        <f t="shared" si="12"/>
        <v>2652.6185859375</v>
      </c>
    </row>
    <row r="219" spans="1:31" x14ac:dyDescent="0.3">
      <c r="A219" s="7">
        <v>44174</v>
      </c>
      <c r="B219" s="3">
        <v>0</v>
      </c>
      <c r="C219" s="3">
        <v>0</v>
      </c>
      <c r="D219" s="4"/>
      <c r="E219" s="3">
        <v>2652618.5859375</v>
      </c>
      <c r="F219" s="3">
        <v>892411</v>
      </c>
      <c r="G219" s="4">
        <v>2972.4180741132732</v>
      </c>
      <c r="H219" s="3">
        <v>15532</v>
      </c>
      <c r="I219" s="3">
        <v>119</v>
      </c>
      <c r="J219" s="5">
        <v>336.11841059666875</v>
      </c>
      <c r="K219" s="3"/>
      <c r="L219" s="3"/>
      <c r="M219" s="3"/>
      <c r="N219" s="6"/>
      <c r="O219" s="3">
        <v>2688407.6261019069</v>
      </c>
      <c r="P219" s="17">
        <f>IF(A219="","",(O219+SUM($J$2:J219)+SUM($N$2:N219)+SUM($L$2:L219))/1000)</f>
        <v>2716.577001994056</v>
      </c>
      <c r="V219" s="21" t="str">
        <f>+IF(A219="","",IF((P219&gt;$Q$2),IF(MAX($P$2:P219)&gt;$Q$2,A219,""),""))</f>
        <v/>
      </c>
      <c r="X219" s="3">
        <f t="shared" si="14"/>
        <v>2576707</v>
      </c>
      <c r="Y219" t="str">
        <f t="shared" si="15"/>
        <v/>
      </c>
      <c r="Z219" t="str">
        <f>+IF(SUM($Y$2:Y219)&gt;0,SUM($Y$2:Y219),"")</f>
        <v/>
      </c>
      <c r="AD219" s="7" t="str">
        <f t="shared" si="13"/>
        <v/>
      </c>
      <c r="AE219" s="20">
        <f t="shared" si="12"/>
        <v>2688.4076261019068</v>
      </c>
    </row>
    <row r="220" spans="1:31" x14ac:dyDescent="0.3">
      <c r="A220" s="7">
        <v>44175</v>
      </c>
      <c r="B220" s="3">
        <v>0</v>
      </c>
      <c r="C220" s="3">
        <v>0</v>
      </c>
      <c r="D220" s="4"/>
      <c r="E220" s="3">
        <v>2688407.6261019069</v>
      </c>
      <c r="F220" s="3">
        <v>892292</v>
      </c>
      <c r="G220" s="4">
        <v>3012.9236013568502</v>
      </c>
      <c r="H220" s="3">
        <v>14387</v>
      </c>
      <c r="I220" s="3">
        <v>81</v>
      </c>
      <c r="J220" s="5">
        <v>218.61562946134444</v>
      </c>
      <c r="K220" s="3"/>
      <c r="L220" s="3"/>
      <c r="M220" s="3"/>
      <c r="N220" s="6"/>
      <c r="O220" s="3">
        <v>2701183.442822956</v>
      </c>
      <c r="P220" s="17">
        <f>IF(A220="","",(O220+SUM($J$2:J220)+SUM($N$2:N220)+SUM($L$2:L220))/1000)</f>
        <v>2729.5714343445666</v>
      </c>
      <c r="V220" s="21" t="str">
        <f>+IF(A220="","",IF((P220&gt;$Q$2),IF(MAX($P$2:P220)&gt;$Q$2,A220,""),""))</f>
        <v/>
      </c>
      <c r="X220" s="3">
        <f t="shared" si="14"/>
        <v>2591094</v>
      </c>
      <c r="Y220" t="str">
        <f t="shared" si="15"/>
        <v/>
      </c>
      <c r="Z220" t="str">
        <f>+IF(SUM($Y$2:Y220)&gt;0,SUM($Y$2:Y220),"")</f>
        <v/>
      </c>
      <c r="AD220" s="7" t="str">
        <f t="shared" si="13"/>
        <v/>
      </c>
      <c r="AE220" s="20">
        <f t="shared" si="12"/>
        <v>2701.1834428229558</v>
      </c>
    </row>
    <row r="221" spans="1:31" x14ac:dyDescent="0.3">
      <c r="A221" s="7">
        <v>44176</v>
      </c>
      <c r="B221" s="3">
        <v>0</v>
      </c>
      <c r="C221" s="3">
        <v>0</v>
      </c>
      <c r="D221" s="4"/>
      <c r="E221" s="3">
        <v>2701183.442822956</v>
      </c>
      <c r="F221" s="3">
        <v>892211</v>
      </c>
      <c r="G221" s="4">
        <v>3027.5164090366025</v>
      </c>
      <c r="H221" s="3">
        <v>15275</v>
      </c>
      <c r="I221" s="3"/>
      <c r="J221" s="5"/>
      <c r="K221" s="3"/>
      <c r="L221" s="3"/>
      <c r="M221" s="3"/>
      <c r="N221" s="6"/>
      <c r="O221" s="3">
        <v>2714978.4296875</v>
      </c>
      <c r="P221" s="17">
        <f>IF(A221="","",(O221+SUM($J$2:J221)+SUM($N$2:N221)+SUM($L$2:L221))/1000)</f>
        <v>2743.3664212091103</v>
      </c>
      <c r="V221" s="21" t="str">
        <f>+IF(A221="","",IF((P221&gt;$Q$2),IF(MAX($P$2:P221)&gt;$Q$2,A221,""),""))</f>
        <v/>
      </c>
      <c r="X221" s="3">
        <f t="shared" si="14"/>
        <v>2606369</v>
      </c>
      <c r="Y221" t="str">
        <f t="shared" si="15"/>
        <v/>
      </c>
      <c r="Z221" t="str">
        <f>+IF(SUM($Y$2:Y221)&gt;0,SUM($Y$2:Y221),"")</f>
        <v/>
      </c>
      <c r="AD221" s="7" t="str">
        <f t="shared" si="13"/>
        <v/>
      </c>
      <c r="AE221" s="20">
        <f t="shared" si="12"/>
        <v>2714.9784296875</v>
      </c>
    </row>
    <row r="222" spans="1:31" x14ac:dyDescent="0.3">
      <c r="A222" s="7">
        <v>44177</v>
      </c>
      <c r="B222" s="3">
        <v>0</v>
      </c>
      <c r="C222" s="3">
        <v>0</v>
      </c>
      <c r="D222" s="4"/>
      <c r="E222" s="3">
        <v>2714978.4296875</v>
      </c>
      <c r="F222" s="3">
        <v>892211</v>
      </c>
      <c r="G222" s="4">
        <v>3042.9779835571408</v>
      </c>
      <c r="H222" s="3">
        <v>17369</v>
      </c>
      <c r="I222" s="3">
        <v>175</v>
      </c>
      <c r="J222" s="5">
        <v>505.09129622752738</v>
      </c>
      <c r="K222" s="3"/>
      <c r="L222" s="3"/>
      <c r="M222" s="3"/>
      <c r="N222" s="6"/>
      <c r="O222" s="3">
        <v>2730153.0390625</v>
      </c>
      <c r="P222" s="17">
        <f>IF(A222="","",(O222+SUM($J$2:J222)+SUM($N$2:N222)+SUM($L$2:L222))/1000)</f>
        <v>2759.046121880338</v>
      </c>
      <c r="V222" s="21" t="str">
        <f>+IF(A222="","",IF((P222&gt;$Q$2),IF(MAX($P$2:P222)&gt;$Q$2,A222,""),""))</f>
        <v/>
      </c>
      <c r="X222" s="3">
        <f t="shared" si="14"/>
        <v>2623738</v>
      </c>
      <c r="Y222" t="str">
        <f t="shared" si="15"/>
        <v/>
      </c>
      <c r="Z222" t="str">
        <f>+IF(SUM($Y$2:Y222)&gt;0,SUM($Y$2:Y222),"")</f>
        <v/>
      </c>
      <c r="AD222" s="7" t="str">
        <f t="shared" si="13"/>
        <v/>
      </c>
      <c r="AE222" s="20">
        <f t="shared" si="12"/>
        <v>2730.1530390624998</v>
      </c>
    </row>
    <row r="223" spans="1:31" x14ac:dyDescent="0.3">
      <c r="A223" s="7">
        <v>44178</v>
      </c>
      <c r="B223" s="3">
        <v>0</v>
      </c>
      <c r="C223" s="3">
        <v>0</v>
      </c>
      <c r="D223" s="4"/>
      <c r="E223" s="3">
        <v>2730153.0390625</v>
      </c>
      <c r="F223" s="3">
        <v>892036</v>
      </c>
      <c r="G223" s="4">
        <v>3060.5861636329701</v>
      </c>
      <c r="H223" s="3">
        <v>14689</v>
      </c>
      <c r="I223" s="3"/>
      <c r="J223" s="5"/>
      <c r="K223" s="3"/>
      <c r="L223" s="3"/>
      <c r="M223" s="3"/>
      <c r="N223" s="6"/>
      <c r="O223" s="3">
        <v>2743411.5078125</v>
      </c>
      <c r="P223" s="17">
        <f>IF(A223="","",(O223+SUM($J$2:J223)+SUM($N$2:N223)+SUM($L$2:L223))/1000)</f>
        <v>2772.3045906303382</v>
      </c>
      <c r="V223" s="21" t="str">
        <f>+IF(A223="","",IF((P223&gt;$Q$2),IF(MAX($P$2:P223)&gt;$Q$2,A223,""),""))</f>
        <v/>
      </c>
      <c r="X223" s="3">
        <f t="shared" si="14"/>
        <v>2638427</v>
      </c>
      <c r="Y223" t="str">
        <f t="shared" si="15"/>
        <v/>
      </c>
      <c r="Z223" t="str">
        <f>+IF(SUM($Y$2:Y223)&gt;0,SUM($Y$2:Y223),"")</f>
        <v/>
      </c>
      <c r="AD223" s="7" t="str">
        <f t="shared" si="13"/>
        <v/>
      </c>
      <c r="AE223" s="20">
        <f t="shared" si="12"/>
        <v>2743.4115078125001</v>
      </c>
    </row>
    <row r="224" spans="1:31" x14ac:dyDescent="0.3">
      <c r="A224" s="7">
        <v>44179</v>
      </c>
      <c r="B224" s="3">
        <v>0</v>
      </c>
      <c r="C224" s="3">
        <v>0</v>
      </c>
      <c r="D224" s="4"/>
      <c r="E224" s="3">
        <v>2743411.5078125</v>
      </c>
      <c r="F224" s="3">
        <v>892036</v>
      </c>
      <c r="G224" s="4">
        <v>3075.4493179787587</v>
      </c>
      <c r="H224" s="3">
        <v>14705</v>
      </c>
      <c r="I224" s="3">
        <v>81</v>
      </c>
      <c r="J224" s="5">
        <v>189.82754342124724</v>
      </c>
      <c r="K224" s="3"/>
      <c r="L224" s="3"/>
      <c r="M224" s="3"/>
      <c r="N224" s="6"/>
      <c r="O224" s="3">
        <v>2795385.316167349</v>
      </c>
      <c r="P224" s="17">
        <f>IF(A224="","",(O224+SUM($J$2:J224)+SUM($N$2:N224)+SUM($L$2:L224))/1000)</f>
        <v>2824.4682265286083</v>
      </c>
      <c r="V224" s="21" t="str">
        <f>+IF(A224="","",IF((P224&gt;$Q$2),IF(MAX($P$2:P224)&gt;$Q$2,A224,""),""))</f>
        <v/>
      </c>
      <c r="X224" s="3">
        <f t="shared" si="14"/>
        <v>2653132</v>
      </c>
      <c r="Y224" t="str">
        <f t="shared" si="15"/>
        <v/>
      </c>
      <c r="Z224" t="str">
        <f>+IF(SUM($Y$2:Y224)&gt;0,SUM($Y$2:Y224),"")</f>
        <v/>
      </c>
      <c r="AD224" s="7" t="str">
        <f t="shared" si="13"/>
        <v/>
      </c>
      <c r="AE224" s="20">
        <f t="shared" si="12"/>
        <v>2795.3853161673492</v>
      </c>
    </row>
    <row r="225" spans="1:31" x14ac:dyDescent="0.3">
      <c r="A225" s="7">
        <v>44180</v>
      </c>
      <c r="B225" s="3">
        <v>0</v>
      </c>
      <c r="C225" s="3">
        <v>0</v>
      </c>
      <c r="D225" s="4"/>
      <c r="E225" s="3">
        <v>2795385.316167349</v>
      </c>
      <c r="F225" s="3">
        <v>891955</v>
      </c>
      <c r="G225" s="4">
        <v>3133.9981458339812</v>
      </c>
      <c r="H225" s="3">
        <v>13858</v>
      </c>
      <c r="I225" s="3">
        <v>192</v>
      </c>
      <c r="J225" s="5">
        <v>660.15389823996486</v>
      </c>
      <c r="K225" s="3"/>
      <c r="L225" s="3"/>
      <c r="M225" s="3"/>
      <c r="N225" s="6"/>
      <c r="O225" s="3">
        <v>2807233.1875</v>
      </c>
      <c r="P225" s="17">
        <f>IF(A225="","",(O225+SUM($J$2:J225)+SUM($N$2:N225)+SUM($L$2:L225))/1000)</f>
        <v>2836.9762517594995</v>
      </c>
      <c r="V225" s="21" t="str">
        <f>+IF(A225="","",IF((P225&gt;$Q$2),IF(MAX($P$2:P225)&gt;$Q$2,A225,""),""))</f>
        <v/>
      </c>
      <c r="X225" s="3">
        <f t="shared" si="14"/>
        <v>2666990</v>
      </c>
      <c r="Y225" t="str">
        <f t="shared" si="15"/>
        <v/>
      </c>
      <c r="Z225" t="str">
        <f>+IF(SUM($Y$2:Y225)&gt;0,SUM($Y$2:Y225),"")</f>
        <v/>
      </c>
      <c r="AD225" s="7" t="str">
        <f t="shared" si="13"/>
        <v/>
      </c>
      <c r="AE225" s="20">
        <f t="shared" si="12"/>
        <v>2807.2331875</v>
      </c>
    </row>
    <row r="226" spans="1:31" x14ac:dyDescent="0.3">
      <c r="A226" s="7">
        <v>44181</v>
      </c>
      <c r="B226" s="3">
        <v>0</v>
      </c>
      <c r="C226" s="3">
        <v>0</v>
      </c>
      <c r="D226" s="4"/>
      <c r="E226" s="3">
        <v>2807233.1875</v>
      </c>
      <c r="F226" s="3">
        <v>891763</v>
      </c>
      <c r="G226" s="4">
        <v>3147.9588046375547</v>
      </c>
      <c r="H226" s="3">
        <v>16056</v>
      </c>
      <c r="I226" s="3">
        <v>69</v>
      </c>
      <c r="J226" s="5">
        <v>208.32662919335277</v>
      </c>
      <c r="K226" s="3"/>
      <c r="L226" s="3"/>
      <c r="M226" s="3"/>
      <c r="N226" s="6"/>
      <c r="O226" s="3">
        <v>2821507.96875</v>
      </c>
      <c r="P226" s="17">
        <f>IF(A226="","",(O226+SUM($J$2:J226)+SUM($N$2:N226)+SUM($L$2:L226))/1000)</f>
        <v>2851.4593596386926</v>
      </c>
      <c r="V226" s="21" t="str">
        <f>+IF(A226="","",IF((P226&gt;$Q$2),IF(MAX($P$2:P226)&gt;$Q$2,A226,""),""))</f>
        <v/>
      </c>
      <c r="X226" s="3">
        <f t="shared" si="14"/>
        <v>2683046</v>
      </c>
      <c r="Y226" t="str">
        <f t="shared" si="15"/>
        <v/>
      </c>
      <c r="Z226" t="str">
        <f>+IF(SUM($Y$2:Y226)&gt;0,SUM($Y$2:Y226),"")</f>
        <v/>
      </c>
      <c r="AD226" s="7" t="str">
        <f t="shared" si="13"/>
        <v/>
      </c>
      <c r="AE226" s="20">
        <f t="shared" si="12"/>
        <v>2821.5079687500001</v>
      </c>
    </row>
    <row r="227" spans="1:31" x14ac:dyDescent="0.3">
      <c r="A227" s="7">
        <v>44182</v>
      </c>
      <c r="B227" s="3">
        <v>0</v>
      </c>
      <c r="C227" s="3">
        <v>0</v>
      </c>
      <c r="D227" s="4"/>
      <c r="E227" s="3">
        <v>2821507.96875</v>
      </c>
      <c r="F227" s="3">
        <v>891694</v>
      </c>
      <c r="G227" s="4">
        <v>3164.2110059616866</v>
      </c>
      <c r="H227" s="3">
        <v>17542</v>
      </c>
      <c r="I227" s="3">
        <v>80</v>
      </c>
      <c r="J227" s="5">
        <v>257.38190807394398</v>
      </c>
      <c r="K227" s="3"/>
      <c r="L227" s="3"/>
      <c r="M227" s="3"/>
      <c r="N227" s="6"/>
      <c r="O227" s="3">
        <v>2837083.7109375</v>
      </c>
      <c r="P227" s="17">
        <f>IF(A227="","",(O227+SUM($J$2:J227)+SUM($N$2:N227)+SUM($L$2:L227))/1000)</f>
        <v>2867.2924837342666</v>
      </c>
      <c r="V227" s="21" t="str">
        <f>+IF(A227="","",IF((P227&gt;$Q$2),IF(MAX($P$2:P227)&gt;$Q$2,A227,""),""))</f>
        <v/>
      </c>
      <c r="X227" s="3">
        <f t="shared" si="14"/>
        <v>2700588</v>
      </c>
      <c r="Y227" t="str">
        <f t="shared" si="15"/>
        <v/>
      </c>
      <c r="Z227" t="str">
        <f>+IF(SUM($Y$2:Y227)&gt;0,SUM($Y$2:Y227),"")</f>
        <v/>
      </c>
      <c r="AD227" s="7" t="str">
        <f t="shared" si="13"/>
        <v/>
      </c>
      <c r="AE227" s="20">
        <f t="shared" si="12"/>
        <v>2837.0837109375002</v>
      </c>
    </row>
    <row r="228" spans="1:31" x14ac:dyDescent="0.3">
      <c r="A228" s="7">
        <v>44183</v>
      </c>
      <c r="B228" s="3">
        <v>0</v>
      </c>
      <c r="C228" s="3">
        <v>0</v>
      </c>
      <c r="D228" s="4"/>
      <c r="E228" s="3">
        <v>2837083.7109375</v>
      </c>
      <c r="F228" s="3">
        <v>891614</v>
      </c>
      <c r="G228" s="4">
        <v>3181.9640684618007</v>
      </c>
      <c r="H228" s="3">
        <v>17939</v>
      </c>
      <c r="I228" s="3">
        <v>56</v>
      </c>
      <c r="J228" s="5">
        <v>176.68406471272891</v>
      </c>
      <c r="K228" s="3"/>
      <c r="L228" s="3"/>
      <c r="M228" s="3"/>
      <c r="N228" s="6"/>
      <c r="O228" s="3">
        <v>2854989.3984375</v>
      </c>
      <c r="P228" s="17">
        <f>IF(A228="","",(O228+SUM($J$2:J228)+SUM($N$2:N228)+SUM($L$2:L228))/1000)</f>
        <v>2885.3748552989791</v>
      </c>
      <c r="V228" s="21" t="str">
        <f>+IF(A228="","",IF((P228&gt;$Q$2),IF(MAX($P$2:P228)&gt;$Q$2,A228,""),""))</f>
        <v/>
      </c>
      <c r="X228" s="3">
        <f t="shared" si="14"/>
        <v>2718527</v>
      </c>
      <c r="Y228" t="str">
        <f t="shared" si="15"/>
        <v/>
      </c>
      <c r="Z228" t="str">
        <f>+IF(SUM($Y$2:Y228)&gt;0,SUM($Y$2:Y228),"")</f>
        <v/>
      </c>
      <c r="AD228" s="7" t="str">
        <f t="shared" si="13"/>
        <v/>
      </c>
      <c r="AE228" s="20">
        <f t="shared" si="12"/>
        <v>2854.9893984374999</v>
      </c>
    </row>
    <row r="229" spans="1:31" x14ac:dyDescent="0.3">
      <c r="A229" s="7">
        <v>44184</v>
      </c>
      <c r="B229" s="3">
        <v>0</v>
      </c>
      <c r="C229" s="3">
        <v>0</v>
      </c>
      <c r="D229" s="4"/>
      <c r="E229" s="3">
        <v>2854989.3984375</v>
      </c>
      <c r="F229" s="3">
        <v>891558</v>
      </c>
      <c r="G229" s="4">
        <v>3202.2475244880311</v>
      </c>
      <c r="H229" s="3">
        <v>18209</v>
      </c>
      <c r="I229" s="3">
        <v>42</v>
      </c>
      <c r="J229" s="5">
        <v>129.70617476535625</v>
      </c>
      <c r="K229" s="3"/>
      <c r="L229" s="3"/>
      <c r="M229" s="3"/>
      <c r="N229" s="6"/>
      <c r="O229" s="3">
        <v>2877894.734375</v>
      </c>
      <c r="P229" s="17">
        <f>IF(A229="","",(O229+SUM($J$2:J229)+SUM($N$2:N229)+SUM($L$2:L229))/1000)</f>
        <v>2908.4098974112449</v>
      </c>
      <c r="V229" s="21" t="str">
        <f>+IF(A229="","",IF((P229&gt;$Q$2),IF(MAX($P$2:P229)&gt;$Q$2,A229,""),""))</f>
        <v/>
      </c>
      <c r="X229" s="3">
        <f t="shared" si="14"/>
        <v>2736736</v>
      </c>
      <c r="Y229" t="str">
        <f t="shared" si="15"/>
        <v/>
      </c>
      <c r="Z229" t="str">
        <f>+IF(SUM($Y$2:Y229)&gt;0,SUM($Y$2:Y229),"")</f>
        <v/>
      </c>
      <c r="AD229" s="7" t="str">
        <f t="shared" si="13"/>
        <v/>
      </c>
      <c r="AE229" s="20">
        <f t="shared" si="12"/>
        <v>2877.8947343750001</v>
      </c>
    </row>
    <row r="230" spans="1:31" x14ac:dyDescent="0.3">
      <c r="A230" s="7">
        <v>44185</v>
      </c>
      <c r="B230" s="3">
        <v>0</v>
      </c>
      <c r="C230" s="3">
        <v>0</v>
      </c>
      <c r="D230" s="4"/>
      <c r="E230" s="3">
        <v>2877894.734375</v>
      </c>
      <c r="F230" s="3">
        <v>891516</v>
      </c>
      <c r="G230" s="4">
        <v>3228.0909533592217</v>
      </c>
      <c r="H230" s="3">
        <v>14632</v>
      </c>
      <c r="I230" s="3">
        <v>95</v>
      </c>
      <c r="J230" s="5">
        <v>317.38824424659589</v>
      </c>
      <c r="K230" s="3"/>
      <c r="L230" s="3"/>
      <c r="M230" s="3"/>
      <c r="N230" s="6"/>
      <c r="O230" s="3">
        <v>2890746.8828125</v>
      </c>
      <c r="P230" s="17">
        <f>IF(A230="","",(O230+SUM($J$2:J230)+SUM($N$2:N230)+SUM($L$2:L230))/1000)</f>
        <v>2921.5794340929915</v>
      </c>
      <c r="V230" s="21" t="str">
        <f>+IF(A230="","",IF((P230&gt;$Q$2),IF(MAX($P$2:P230)&gt;$Q$2,A230,""),""))</f>
        <v/>
      </c>
      <c r="X230" s="3">
        <f t="shared" si="14"/>
        <v>2751368</v>
      </c>
      <c r="Y230" t="str">
        <f t="shared" si="15"/>
        <v/>
      </c>
      <c r="Z230" t="str">
        <f>+IF(SUM($Y$2:Y230)&gt;0,SUM($Y$2:Y230),"")</f>
        <v/>
      </c>
      <c r="AD230" s="7" t="str">
        <f t="shared" si="13"/>
        <v/>
      </c>
      <c r="AE230" s="20">
        <f t="shared" si="12"/>
        <v>2890.7468828125002</v>
      </c>
    </row>
    <row r="231" spans="1:31" x14ac:dyDescent="0.3">
      <c r="A231" s="7">
        <v>44186</v>
      </c>
      <c r="B231" s="3">
        <v>0</v>
      </c>
      <c r="C231" s="3">
        <v>0</v>
      </c>
      <c r="D231" s="4"/>
      <c r="E231" s="3">
        <v>2890746.8828125</v>
      </c>
      <c r="F231" s="3">
        <v>891421</v>
      </c>
      <c r="G231" s="4">
        <v>3242.8525722554214</v>
      </c>
      <c r="H231" s="3">
        <v>17671</v>
      </c>
      <c r="I231" s="3">
        <v>82</v>
      </c>
      <c r="J231" s="5">
        <v>271.82492853841609</v>
      </c>
      <c r="K231" s="3"/>
      <c r="L231" s="3"/>
      <c r="M231" s="3"/>
      <c r="N231" s="6"/>
      <c r="O231" s="3">
        <v>2928154.5</v>
      </c>
      <c r="P231" s="17">
        <f>IF(A231="","",(O231+SUM($J$2:J231)+SUM($N$2:N231)+SUM($L$2:L231))/1000)</f>
        <v>2959.2588762090299</v>
      </c>
      <c r="V231" s="21" t="str">
        <f>+IF(A231="","",IF((P231&gt;$Q$2),IF(MAX($P$2:P231)&gt;$Q$2,A231,""),""))</f>
        <v/>
      </c>
      <c r="X231" s="3">
        <f t="shared" si="14"/>
        <v>2769039</v>
      </c>
      <c r="Y231" t="str">
        <f t="shared" si="15"/>
        <v/>
      </c>
      <c r="Z231" t="str">
        <f>+IF(SUM($Y$2:Y231)&gt;0,SUM($Y$2:Y231),"")</f>
        <v/>
      </c>
      <c r="AD231" s="7" t="str">
        <f t="shared" si="13"/>
        <v/>
      </c>
      <c r="AE231" s="20">
        <f t="shared" si="12"/>
        <v>2928.1545000000001</v>
      </c>
    </row>
    <row r="232" spans="1:31" x14ac:dyDescent="0.3">
      <c r="A232" s="7">
        <v>44187</v>
      </c>
      <c r="B232" s="3">
        <v>0</v>
      </c>
      <c r="C232" s="3">
        <v>0</v>
      </c>
      <c r="D232" s="4"/>
      <c r="E232" s="3">
        <v>2928154.5</v>
      </c>
      <c r="F232" s="3">
        <v>891339</v>
      </c>
      <c r="G232" s="4">
        <v>3285.118793186431</v>
      </c>
      <c r="H232" s="3">
        <v>15961</v>
      </c>
      <c r="I232" s="3">
        <v>62</v>
      </c>
      <c r="J232" s="5">
        <v>202.29989297389258</v>
      </c>
      <c r="K232" s="3"/>
      <c r="L232" s="3"/>
      <c r="M232" s="3"/>
      <c r="N232" s="6"/>
      <c r="O232" s="3">
        <v>2944237.6015625</v>
      </c>
      <c r="P232" s="17">
        <f>IF(A232="","",(O232+SUM($J$2:J232)+SUM($N$2:N232)+SUM($L$2:L232))/1000)</f>
        <v>2975.5442776645036</v>
      </c>
      <c r="V232" s="21" t="str">
        <f>+IF(A232="","",IF((P232&gt;$Q$2),IF(MAX($P$2:P232)&gt;$Q$2,A232,""),""))</f>
        <v/>
      </c>
      <c r="X232" s="3">
        <f t="shared" si="14"/>
        <v>2785000</v>
      </c>
      <c r="Y232" t="str">
        <f t="shared" si="15"/>
        <v/>
      </c>
      <c r="Z232" t="str">
        <f>+IF(SUM($Y$2:Y232)&gt;0,SUM($Y$2:Y232),"")</f>
        <v/>
      </c>
      <c r="AD232" s="7" t="str">
        <f t="shared" si="13"/>
        <v/>
      </c>
      <c r="AE232" s="20">
        <f t="shared" si="12"/>
        <v>2944.2376015625</v>
      </c>
    </row>
    <row r="233" spans="1:31" x14ac:dyDescent="0.3">
      <c r="A233" s="7">
        <v>44188</v>
      </c>
      <c r="B233" s="3">
        <v>0</v>
      </c>
      <c r="C233" s="3">
        <v>0</v>
      </c>
      <c r="D233" s="4"/>
      <c r="E233" s="3">
        <v>2944237.6015625</v>
      </c>
      <c r="F233" s="3">
        <v>891277</v>
      </c>
      <c r="G233" s="4">
        <v>3303.3923253517146</v>
      </c>
      <c r="H233" s="3">
        <v>16433</v>
      </c>
      <c r="I233" s="3"/>
      <c r="J233" s="5"/>
      <c r="K233" s="3"/>
      <c r="L233" s="3"/>
      <c r="M233" s="3"/>
      <c r="N233" s="6"/>
      <c r="O233" s="3">
        <v>2959015.15625</v>
      </c>
      <c r="P233" s="17">
        <f>IF(A233="","",(O233+SUM($J$2:J233)+SUM($N$2:N233)+SUM($L$2:L233))/1000)</f>
        <v>2990.3218323520036</v>
      </c>
      <c r="V233" s="21" t="str">
        <f>+IF(A233="","",IF((P233&gt;$Q$2),IF(MAX($P$2:P233)&gt;$Q$2,A233,""),""))</f>
        <v/>
      </c>
      <c r="X233" s="3">
        <f t="shared" si="14"/>
        <v>2801433</v>
      </c>
      <c r="Y233" t="str">
        <f t="shared" si="15"/>
        <v/>
      </c>
      <c r="Z233" t="str">
        <f>+IF(SUM($Y$2:Y233)&gt;0,SUM($Y$2:Y233),"")</f>
        <v/>
      </c>
      <c r="AD233" s="7" t="str">
        <f t="shared" si="13"/>
        <v/>
      </c>
      <c r="AE233" s="20">
        <f t="shared" si="12"/>
        <v>2959.01515625</v>
      </c>
    </row>
    <row r="234" spans="1:31" x14ac:dyDescent="0.3">
      <c r="A234" s="7">
        <v>44189</v>
      </c>
      <c r="B234" s="3">
        <v>0</v>
      </c>
      <c r="C234" s="3">
        <v>0</v>
      </c>
      <c r="D234" s="4"/>
      <c r="E234" s="3">
        <v>2959015.15625</v>
      </c>
      <c r="F234" s="3">
        <v>891277</v>
      </c>
      <c r="G234" s="4">
        <v>3319.9725295839567</v>
      </c>
      <c r="H234" s="3">
        <v>14426</v>
      </c>
      <c r="I234" s="3">
        <v>126</v>
      </c>
      <c r="J234" s="5">
        <v>433.18874238488746</v>
      </c>
      <c r="K234" s="3"/>
      <c r="L234" s="3"/>
      <c r="M234" s="3"/>
      <c r="N234" s="6"/>
      <c r="O234" s="3">
        <v>2979043.7890625</v>
      </c>
      <c r="P234" s="17">
        <f>IF(A234="","",(O234+SUM($J$2:J234)+SUM($N$2:N234)+SUM($L$2:L234))/1000)</f>
        <v>3010.7836539068885</v>
      </c>
      <c r="V234" s="21" t="str">
        <f>+IF(A234="","",IF((P234&gt;$Q$2),IF(MAX($P$2:P234)&gt;$Q$2,A234,""),""))</f>
        <v/>
      </c>
      <c r="X234" s="3">
        <f t="shared" si="14"/>
        <v>2815859</v>
      </c>
      <c r="Y234" t="str">
        <f t="shared" si="15"/>
        <v/>
      </c>
      <c r="Z234" t="str">
        <f>+IF(SUM($Y$2:Y234)&gt;0,SUM($Y$2:Y234),"")</f>
        <v/>
      </c>
      <c r="AD234" s="7" t="str">
        <f t="shared" si="13"/>
        <v/>
      </c>
      <c r="AE234" s="20">
        <f t="shared" si="12"/>
        <v>2979.0437890624999</v>
      </c>
    </row>
    <row r="235" spans="1:31" x14ac:dyDescent="0.3">
      <c r="A235" s="7">
        <v>44190</v>
      </c>
      <c r="B235" s="3">
        <v>0</v>
      </c>
      <c r="C235" s="3">
        <v>0</v>
      </c>
      <c r="D235" s="4"/>
      <c r="E235" s="3">
        <v>2979043.7890625</v>
      </c>
      <c r="F235" s="3">
        <v>891151</v>
      </c>
      <c r="G235" s="4">
        <v>3342.9169569046098</v>
      </c>
      <c r="H235" s="3">
        <v>17147</v>
      </c>
      <c r="I235" s="3">
        <v>89</v>
      </c>
      <c r="J235" s="5">
        <v>300.07135253008585</v>
      </c>
      <c r="K235" s="3"/>
      <c r="L235" s="3"/>
      <c r="M235" s="3"/>
      <c r="N235" s="6"/>
      <c r="O235" s="3">
        <v>2994144.5234375</v>
      </c>
      <c r="P235" s="17">
        <f>IF(A235="","",(O235+SUM($J$2:J235)+SUM($N$2:N235)+SUM($L$2:L235))/1000)</f>
        <v>3026.1844596344185</v>
      </c>
      <c r="V235" s="21" t="str">
        <f>+IF(A235="","",IF((P235&gt;$Q$2),IF(MAX($P$2:P235)&gt;$Q$2,A235,""),""))</f>
        <v/>
      </c>
      <c r="X235" s="3">
        <f t="shared" si="14"/>
        <v>2833006</v>
      </c>
      <c r="Y235" t="str">
        <f t="shared" si="15"/>
        <v/>
      </c>
      <c r="Z235" t="str">
        <f>+IF(SUM($Y$2:Y235)&gt;0,SUM($Y$2:Y235),"")</f>
        <v/>
      </c>
      <c r="AD235" s="7" t="str">
        <f t="shared" si="13"/>
        <v/>
      </c>
      <c r="AE235" s="20">
        <f t="shared" si="12"/>
        <v>2994.1445234375001</v>
      </c>
    </row>
    <row r="236" spans="1:31" x14ac:dyDescent="0.3">
      <c r="A236" s="7">
        <v>44191</v>
      </c>
      <c r="B236" s="3">
        <v>0</v>
      </c>
      <c r="C236" s="3">
        <v>0</v>
      </c>
      <c r="D236" s="4"/>
      <c r="E236" s="3">
        <v>2994144.5234375</v>
      </c>
      <c r="F236" s="3">
        <v>891062</v>
      </c>
      <c r="G236" s="4">
        <v>3360.19774542905</v>
      </c>
      <c r="H236" s="3">
        <v>19128</v>
      </c>
      <c r="I236" s="3">
        <v>60</v>
      </c>
      <c r="J236" s="5">
        <v>204.69652892957725</v>
      </c>
      <c r="K236" s="3"/>
      <c r="L236" s="3"/>
      <c r="M236" s="3"/>
      <c r="N236" s="6"/>
      <c r="O236" s="3">
        <v>3040990.921875</v>
      </c>
      <c r="P236" s="17">
        <f>IF(A236="","",(O236+SUM($J$2:J236)+SUM($N$2:N236)+SUM($L$2:L236))/1000)</f>
        <v>3073.2355546008484</v>
      </c>
      <c r="V236" s="21" t="str">
        <f>+IF(A236="","",IF((P236&gt;$Q$2),IF(MAX($P$2:P236)&gt;$Q$2,A236,""),""))</f>
        <v/>
      </c>
      <c r="X236" s="3">
        <f t="shared" si="14"/>
        <v>2852134</v>
      </c>
      <c r="Y236" t="str">
        <f t="shared" si="15"/>
        <v/>
      </c>
      <c r="Z236" t="str">
        <f>+IF(SUM($Y$2:Y236)&gt;0,SUM($Y$2:Y236),"")</f>
        <v/>
      </c>
      <c r="AD236" s="7" t="str">
        <f t="shared" si="13"/>
        <v/>
      </c>
      <c r="AE236" s="20">
        <f t="shared" si="12"/>
        <v>3040.9909218749999</v>
      </c>
    </row>
    <row r="237" spans="1:31" x14ac:dyDescent="0.3">
      <c r="A237" s="7">
        <v>44192</v>
      </c>
      <c r="B237" s="3">
        <v>0</v>
      </c>
      <c r="C237" s="3">
        <v>0</v>
      </c>
      <c r="D237" s="4"/>
      <c r="E237" s="3">
        <v>3040990.921875</v>
      </c>
      <c r="F237" s="3">
        <v>891002</v>
      </c>
      <c r="G237" s="4">
        <v>3413.0012299355112</v>
      </c>
      <c r="H237" s="3">
        <v>15625</v>
      </c>
      <c r="I237" s="3">
        <v>69</v>
      </c>
      <c r="J237" s="5">
        <v>227.8528524998043</v>
      </c>
      <c r="K237" s="3"/>
      <c r="L237" s="3"/>
      <c r="M237" s="3"/>
      <c r="N237" s="6"/>
      <c r="O237" s="3">
        <v>3079114.546875</v>
      </c>
      <c r="P237" s="17">
        <f>IF(A237="","",(O237+SUM($J$2:J237)+SUM($N$2:N237)+SUM($L$2:L237))/1000)</f>
        <v>3111.587032453348</v>
      </c>
      <c r="V237" s="21" t="str">
        <f>+IF(A237="","",IF((P237&gt;$Q$2),IF(MAX($P$2:P237)&gt;$Q$2,A237,""),""))</f>
        <v/>
      </c>
      <c r="X237" s="3">
        <f t="shared" si="14"/>
        <v>2867759</v>
      </c>
      <c r="Y237" t="str">
        <f t="shared" si="15"/>
        <v/>
      </c>
      <c r="Z237" t="str">
        <f>+IF(SUM($Y$2:Y237)&gt;0,SUM($Y$2:Y237),"")</f>
        <v/>
      </c>
      <c r="AD237" s="7" t="str">
        <f t="shared" si="13"/>
        <v/>
      </c>
      <c r="AE237" s="20">
        <f t="shared" si="12"/>
        <v>3079.1145468750001</v>
      </c>
    </row>
    <row r="238" spans="1:31" x14ac:dyDescent="0.3">
      <c r="A238" s="7">
        <v>44193</v>
      </c>
      <c r="B238" s="3">
        <v>0</v>
      </c>
      <c r="C238" s="3">
        <v>0</v>
      </c>
      <c r="D238" s="4"/>
      <c r="E238" s="3">
        <v>3079114.546875</v>
      </c>
      <c r="F238" s="3">
        <v>890933</v>
      </c>
      <c r="G238" s="4">
        <v>3456.0562319220412</v>
      </c>
      <c r="H238" s="3">
        <v>14779</v>
      </c>
      <c r="I238" s="3">
        <v>85</v>
      </c>
      <c r="J238" s="5">
        <v>305.99497182346346</v>
      </c>
      <c r="K238" s="3"/>
      <c r="L238" s="3"/>
      <c r="M238" s="3"/>
      <c r="N238" s="6"/>
      <c r="O238" s="3">
        <v>3092061.9375</v>
      </c>
      <c r="P238" s="17">
        <f>IF(A238="","",(O238+SUM($J$2:J238)+SUM($N$2:N238)+SUM($L$2:L238))/1000)</f>
        <v>3124.8404180501711</v>
      </c>
      <c r="V238" s="21" t="str">
        <f>+IF(A238="","",IF((P238&gt;$Q$2),IF(MAX($P$2:P238)&gt;$Q$2,A238,""),""))</f>
        <v/>
      </c>
      <c r="X238" s="3">
        <f t="shared" si="14"/>
        <v>2882538</v>
      </c>
      <c r="Y238" t="str">
        <f t="shared" si="15"/>
        <v/>
      </c>
      <c r="Z238" t="str">
        <f>+IF(SUM($Y$2:Y238)&gt;0,SUM($Y$2:Y238),"")</f>
        <v/>
      </c>
      <c r="AD238" s="7" t="str">
        <f t="shared" si="13"/>
        <v/>
      </c>
      <c r="AE238" s="20">
        <f t="shared" si="12"/>
        <v>3092.0619375000001</v>
      </c>
    </row>
    <row r="239" spans="1:31" x14ac:dyDescent="0.3">
      <c r="A239" s="7">
        <v>44194</v>
      </c>
      <c r="B239" s="3">
        <v>0</v>
      </c>
      <c r="C239" s="3">
        <v>0</v>
      </c>
      <c r="D239" s="4"/>
      <c r="E239" s="3">
        <v>3092061.9375</v>
      </c>
      <c r="F239" s="3">
        <v>890848</v>
      </c>
      <c r="G239" s="4">
        <v>3470.9197725088907</v>
      </c>
      <c r="H239" s="3">
        <v>16892</v>
      </c>
      <c r="I239" s="3">
        <v>41</v>
      </c>
      <c r="J239" s="5">
        <v>142.82783618375223</v>
      </c>
      <c r="K239" s="3"/>
      <c r="L239" s="3"/>
      <c r="M239" s="3"/>
      <c r="N239" s="6"/>
      <c r="O239" s="3">
        <v>3130386.734375</v>
      </c>
      <c r="P239" s="17">
        <f>IF(A239="","",(O239+SUM($J$2:J239)+SUM($N$2:N239)+SUM($L$2:L239))/1000)</f>
        <v>3163.308042761355</v>
      </c>
      <c r="V239" s="21" t="str">
        <f>+IF(A239="","",IF((P239&gt;$Q$2),IF(MAX($P$2:P239)&gt;$Q$2,A239,""),""))</f>
        <v/>
      </c>
      <c r="X239" s="3">
        <f t="shared" si="14"/>
        <v>2899430</v>
      </c>
      <c r="Y239" t="str">
        <f t="shared" si="15"/>
        <v/>
      </c>
      <c r="Z239" t="str">
        <f>+IF(SUM($Y$2:Y239)&gt;0,SUM($Y$2:Y239),"")</f>
        <v/>
      </c>
      <c r="AD239" s="7" t="str">
        <f t="shared" si="13"/>
        <v/>
      </c>
      <c r="AE239" s="20">
        <f t="shared" si="12"/>
        <v>3130.3867343749998</v>
      </c>
    </row>
    <row r="240" spans="1:31" x14ac:dyDescent="0.3">
      <c r="A240" s="7">
        <v>44195</v>
      </c>
      <c r="B240" s="3">
        <v>0</v>
      </c>
      <c r="C240" s="3">
        <v>0</v>
      </c>
      <c r="D240" s="4"/>
      <c r="E240" s="3">
        <v>3130386.734375</v>
      </c>
      <c r="F240" s="3">
        <v>890807</v>
      </c>
      <c r="G240" s="4">
        <v>3514.1020831392211</v>
      </c>
      <c r="H240" s="3">
        <v>16162</v>
      </c>
      <c r="I240" s="3">
        <v>47</v>
      </c>
      <c r="J240" s="5">
        <v>161.34908352371269</v>
      </c>
      <c r="K240" s="3"/>
      <c r="L240" s="3"/>
      <c r="M240" s="3"/>
      <c r="N240" s="6"/>
      <c r="O240" s="3">
        <v>3144679.921875</v>
      </c>
      <c r="P240" s="17">
        <f>IF(A240="","",(O240+SUM($J$2:J240)+SUM($N$2:N240)+SUM($L$2:L240))/1000)</f>
        <v>3177.7625793448788</v>
      </c>
      <c r="V240" s="21" t="str">
        <f>+IF(A240="","",IF((P240&gt;$Q$2),IF(MAX($P$2:P240)&gt;$Q$2,A240,""),""))</f>
        <v/>
      </c>
      <c r="X240" s="3">
        <f t="shared" si="14"/>
        <v>2915592</v>
      </c>
      <c r="Y240" t="str">
        <f t="shared" si="15"/>
        <v/>
      </c>
      <c r="Z240" t="str">
        <f>+IF(SUM($Y$2:Y240)&gt;0,SUM($Y$2:Y240),"")</f>
        <v/>
      </c>
      <c r="AD240" s="7" t="str">
        <f t="shared" si="13"/>
        <v/>
      </c>
      <c r="AE240" s="20">
        <f t="shared" si="12"/>
        <v>3144.6799218750002</v>
      </c>
    </row>
    <row r="241" spans="1:31" x14ac:dyDescent="0.3">
      <c r="A241" s="7">
        <v>44196</v>
      </c>
      <c r="B241" s="3">
        <v>0</v>
      </c>
      <c r="C241" s="3">
        <v>0</v>
      </c>
      <c r="D241" s="4"/>
      <c r="E241" s="3">
        <v>3144679.921875</v>
      </c>
      <c r="F241" s="3">
        <v>890760</v>
      </c>
      <c r="G241" s="4">
        <v>3530.3335599656475</v>
      </c>
      <c r="H241" s="3">
        <v>14628</v>
      </c>
      <c r="I241" s="3">
        <v>52</v>
      </c>
      <c r="J241" s="5">
        <v>185.90123440202672</v>
      </c>
      <c r="K241" s="3"/>
      <c r="L241" s="3"/>
      <c r="M241" s="3"/>
      <c r="N241" s="6"/>
      <c r="O241" s="3">
        <v>3157566.1875</v>
      </c>
      <c r="P241" s="17">
        <f>IF(A241="","",(O241+SUM($J$2:J241)+SUM($N$2:N241)+SUM($L$2:L241))/1000)</f>
        <v>3190.8347462042807</v>
      </c>
      <c r="V241" s="21" t="str">
        <f>+IF(A241="","",IF((P241&gt;$Q$2),IF(MAX($P$2:P241)&gt;$Q$2,A241,""),""))</f>
        <v/>
      </c>
      <c r="X241" s="3">
        <f t="shared" si="14"/>
        <v>2930220</v>
      </c>
      <c r="Y241" t="str">
        <f t="shared" si="15"/>
        <v/>
      </c>
      <c r="Z241" t="str">
        <f>+IF(SUM($Y$2:Y241)&gt;0,SUM($Y$2:Y241),"")</f>
        <v/>
      </c>
      <c r="AD241" s="7" t="str">
        <f t="shared" si="13"/>
        <v/>
      </c>
      <c r="AE241" s="20">
        <f t="shared" si="12"/>
        <v>3157.5661875000001</v>
      </c>
    </row>
    <row r="242" spans="1:31" x14ac:dyDescent="0.3">
      <c r="A242" s="7">
        <v>44197</v>
      </c>
      <c r="B242" s="3">
        <v>0</v>
      </c>
      <c r="C242" s="3">
        <v>0</v>
      </c>
      <c r="D242" s="4"/>
      <c r="E242" s="3">
        <v>3157566.1875</v>
      </c>
      <c r="F242" s="3">
        <v>890708</v>
      </c>
      <c r="G242" s="4">
        <v>3545.0071038993701</v>
      </c>
      <c r="H242" s="3">
        <v>18580</v>
      </c>
      <c r="I242" s="3">
        <v>33</v>
      </c>
      <c r="J242" s="5">
        <v>115.88221557525945</v>
      </c>
      <c r="K242" s="3"/>
      <c r="L242" s="3"/>
      <c r="M242" s="3"/>
      <c r="N242" s="6"/>
      <c r="O242" s="3">
        <v>3174056.734375</v>
      </c>
      <c r="P242" s="17">
        <f>IF(A242="","",(O242+SUM($J$2:J242)+SUM($N$2:N242)+SUM($L$2:L242))/1000)</f>
        <v>3207.4411752948563</v>
      </c>
      <c r="V242" s="21" t="str">
        <f>+IF(A242="","",IF((P242&gt;$Q$2),IF(MAX($P$2:P242)&gt;$Q$2,A242,""),""))</f>
        <v/>
      </c>
      <c r="X242" s="3">
        <f t="shared" si="14"/>
        <v>2948800</v>
      </c>
      <c r="Y242" t="str">
        <f t="shared" si="15"/>
        <v/>
      </c>
      <c r="Z242" t="str">
        <f>+IF(SUM($Y$2:Y242)&gt;0,SUM($Y$2:Y242),"")</f>
        <v/>
      </c>
      <c r="AD242" s="7" t="str">
        <f t="shared" si="13"/>
        <v/>
      </c>
      <c r="AE242" s="20">
        <f t="shared" si="12"/>
        <v>3174.0567343749999</v>
      </c>
    </row>
    <row r="243" spans="1:31" x14ac:dyDescent="0.3">
      <c r="A243" s="7">
        <v>44198</v>
      </c>
      <c r="B243" s="3">
        <v>0</v>
      </c>
      <c r="C243" s="3">
        <v>0</v>
      </c>
      <c r="D243" s="4"/>
      <c r="E243" s="3">
        <v>3174056.734375</v>
      </c>
      <c r="F243" s="3">
        <v>890675</v>
      </c>
      <c r="G243" s="4">
        <v>3563.6531107025567</v>
      </c>
      <c r="H243" s="3">
        <v>16073</v>
      </c>
      <c r="I243" s="3">
        <v>56</v>
      </c>
      <c r="J243" s="5">
        <v>207.85745869377442</v>
      </c>
      <c r="K243" s="3"/>
      <c r="L243" s="3"/>
      <c r="M243" s="3"/>
      <c r="N243" s="6"/>
      <c r="O243" s="3">
        <v>3203882.703125</v>
      </c>
      <c r="P243" s="17">
        <f>IF(A243="","",(O243+SUM($J$2:J243)+SUM($N$2:N243)+SUM($L$2:L243))/1000)</f>
        <v>3237.4750015035502</v>
      </c>
      <c r="V243" s="21" t="str">
        <f>+IF(A243="","",IF((P243&gt;$Q$2),IF(MAX($P$2:P243)&gt;$Q$2,A243,""),""))</f>
        <v/>
      </c>
      <c r="X243" s="3">
        <f t="shared" si="14"/>
        <v>2964873</v>
      </c>
      <c r="Y243" t="str">
        <f t="shared" si="15"/>
        <v/>
      </c>
      <c r="Z243" t="str">
        <f>+IF(SUM($Y$2:Y243)&gt;0,SUM($Y$2:Y243),"")</f>
        <v/>
      </c>
      <c r="AD243" s="7" t="str">
        <f t="shared" si="13"/>
        <v/>
      </c>
      <c r="AE243" s="20">
        <f t="shared" si="12"/>
        <v>3203.8827031249998</v>
      </c>
    </row>
    <row r="244" spans="1:31" x14ac:dyDescent="0.3">
      <c r="A244" s="7">
        <v>44199</v>
      </c>
      <c r="B244" s="3">
        <v>0</v>
      </c>
      <c r="C244" s="3">
        <v>0</v>
      </c>
      <c r="D244" s="4"/>
      <c r="E244" s="3">
        <v>3203882.703125</v>
      </c>
      <c r="F244" s="3">
        <v>890619</v>
      </c>
      <c r="G244" s="4">
        <v>3597.3662173443413</v>
      </c>
      <c r="H244" s="3">
        <v>16763</v>
      </c>
      <c r="I244" s="3">
        <v>39</v>
      </c>
      <c r="J244" s="5">
        <v>146.25270209213198</v>
      </c>
      <c r="K244" s="3"/>
      <c r="L244" s="3"/>
      <c r="M244" s="3"/>
      <c r="N244" s="6"/>
      <c r="O244" s="3">
        <v>3218708.0390625</v>
      </c>
      <c r="P244" s="17">
        <f>IF(A244="","",(O244+SUM($J$2:J244)+SUM($N$2:N244)+SUM($L$2:L244))/1000)</f>
        <v>3252.4465901431422</v>
      </c>
      <c r="V244" s="21" t="str">
        <f>+IF(A244="","",IF((P244&gt;$Q$2),IF(MAX($P$2:P244)&gt;$Q$2,A244,""),""))</f>
        <v/>
      </c>
      <c r="X244" s="3">
        <f t="shared" si="14"/>
        <v>2981636</v>
      </c>
      <c r="Y244" t="str">
        <f t="shared" si="15"/>
        <v/>
      </c>
      <c r="Z244" t="str">
        <f>+IF(SUM($Y$2:Y244)&gt;0,SUM($Y$2:Y244),"")</f>
        <v/>
      </c>
      <c r="AD244" s="7" t="str">
        <f t="shared" si="13"/>
        <v/>
      </c>
      <c r="AE244" s="20">
        <f t="shared" si="12"/>
        <v>3218.7080390625001</v>
      </c>
    </row>
    <row r="245" spans="1:31" x14ac:dyDescent="0.3">
      <c r="A245" s="7">
        <v>44200</v>
      </c>
      <c r="B245" s="3">
        <v>0</v>
      </c>
      <c r="C245" s="3">
        <v>0</v>
      </c>
      <c r="D245" s="4"/>
      <c r="E245" s="3">
        <v>3218708.0390625</v>
      </c>
      <c r="F245" s="3">
        <v>890580</v>
      </c>
      <c r="G245" s="4">
        <v>3614.1705844084754</v>
      </c>
      <c r="H245" s="3">
        <v>15536</v>
      </c>
      <c r="I245" s="3">
        <v>43</v>
      </c>
      <c r="J245" s="5">
        <v>162.15740569085648</v>
      </c>
      <c r="K245" s="3"/>
      <c r="L245" s="3"/>
      <c r="M245" s="3"/>
      <c r="N245" s="6"/>
      <c r="O245" s="3">
        <v>3232424.84375</v>
      </c>
      <c r="P245" s="17">
        <f>IF(A245="","",(O245+SUM($J$2:J245)+SUM($N$2:N245)+SUM($L$2:L245))/1000)</f>
        <v>3266.3255522363329</v>
      </c>
      <c r="V245" s="21" t="str">
        <f>+IF(A245="","",IF((P245&gt;$Q$2),IF(MAX($P$2:P245)&gt;$Q$2,A245,""),""))</f>
        <v/>
      </c>
      <c r="X245" s="3">
        <f t="shared" si="14"/>
        <v>2997172</v>
      </c>
      <c r="Y245" t="str">
        <f t="shared" si="15"/>
        <v/>
      </c>
      <c r="Z245" t="str">
        <f>+IF(SUM($Y$2:Y245)&gt;0,SUM($Y$2:Y245),"")</f>
        <v/>
      </c>
      <c r="AD245" s="7" t="str">
        <f t="shared" si="13"/>
        <v/>
      </c>
      <c r="AE245" s="20">
        <f t="shared" si="12"/>
        <v>3232.42484375</v>
      </c>
    </row>
    <row r="246" spans="1:31" x14ac:dyDescent="0.3">
      <c r="A246" s="7">
        <v>44201</v>
      </c>
      <c r="B246" s="3">
        <v>0</v>
      </c>
      <c r="C246" s="3">
        <v>0</v>
      </c>
      <c r="D246" s="4"/>
      <c r="E246" s="3">
        <v>3232424.84375</v>
      </c>
      <c r="F246" s="3">
        <v>890537</v>
      </c>
      <c r="G246" s="4">
        <v>3629.7479428142797</v>
      </c>
      <c r="H246" s="3">
        <v>14525</v>
      </c>
      <c r="I246" s="3">
        <v>64</v>
      </c>
      <c r="J246" s="5">
        <v>239.7125947699711</v>
      </c>
      <c r="K246" s="3"/>
      <c r="L246" s="3"/>
      <c r="M246" s="3"/>
      <c r="N246" s="6"/>
      <c r="O246" s="3">
        <v>3245163.3125</v>
      </c>
      <c r="P246" s="17">
        <f>IF(A246="","",(O246+SUM($J$2:J246)+SUM($N$2:N246)+SUM($L$2:L246))/1000)</f>
        <v>3279.3037335811027</v>
      </c>
      <c r="V246" s="21" t="str">
        <f>+IF(A246="","",IF((P246&gt;$Q$2),IF(MAX($P$2:P246)&gt;$Q$2,A246,""),""))</f>
        <v/>
      </c>
      <c r="X246" s="3">
        <f t="shared" si="14"/>
        <v>3011697</v>
      </c>
      <c r="Y246" t="str">
        <f t="shared" si="15"/>
        <v/>
      </c>
      <c r="Z246" t="str">
        <f>+IF(SUM($Y$2:Y246)&gt;0,SUM($Y$2:Y246),"")</f>
        <v/>
      </c>
      <c r="AD246" s="7" t="str">
        <f t="shared" si="13"/>
        <v/>
      </c>
      <c r="AE246" s="20">
        <f t="shared" si="12"/>
        <v>3245.1633124999998</v>
      </c>
    </row>
    <row r="247" spans="1:31" x14ac:dyDescent="0.3">
      <c r="A247" s="7">
        <v>44202</v>
      </c>
      <c r="B247" s="3">
        <v>0</v>
      </c>
      <c r="C247" s="3">
        <v>0</v>
      </c>
      <c r="D247" s="4"/>
      <c r="E247" s="3">
        <v>3245163.3125</v>
      </c>
      <c r="F247" s="3">
        <v>890473</v>
      </c>
      <c r="G247" s="4">
        <v>3644.3141032911722</v>
      </c>
      <c r="H247" s="3">
        <v>17315</v>
      </c>
      <c r="I247" s="3">
        <v>57</v>
      </c>
      <c r="J247" s="5">
        <v>226.31569471983002</v>
      </c>
      <c r="K247" s="3"/>
      <c r="L247" s="3"/>
      <c r="M247" s="3"/>
      <c r="N247" s="6"/>
      <c r="O247" s="3">
        <v>3260400.1796875</v>
      </c>
      <c r="P247" s="17">
        <f>IF(A247="","",(O247+SUM($J$2:J247)+SUM($N$2:N247)+SUM($L$2:L247))/1000)</f>
        <v>3294.766916463323</v>
      </c>
      <c r="V247" s="21" t="str">
        <f>+IF(A247="","",IF((P247&gt;$Q$2),IF(MAX($P$2:P247)&gt;$Q$2,A247,""),""))</f>
        <v/>
      </c>
      <c r="X247" s="3">
        <f t="shared" si="14"/>
        <v>3029012</v>
      </c>
      <c r="Y247" t="str">
        <f t="shared" si="15"/>
        <v/>
      </c>
      <c r="Z247" t="str">
        <f>+IF(SUM($Y$2:Y247)&gt;0,SUM($Y$2:Y247),"")</f>
        <v/>
      </c>
      <c r="AD247" s="7" t="str">
        <f t="shared" si="13"/>
        <v/>
      </c>
      <c r="AE247" s="20">
        <f t="shared" si="12"/>
        <v>3260.4001796875</v>
      </c>
    </row>
    <row r="248" spans="1:31" x14ac:dyDescent="0.3">
      <c r="A248" s="7">
        <v>44203</v>
      </c>
      <c r="B248" s="3">
        <v>0</v>
      </c>
      <c r="C248" s="3">
        <v>0</v>
      </c>
      <c r="D248" s="4"/>
      <c r="E248" s="3">
        <v>3260400.1796875</v>
      </c>
      <c r="F248" s="3">
        <v>890416</v>
      </c>
      <c r="G248" s="4">
        <v>3661.6594711769553</v>
      </c>
      <c r="H248" s="3">
        <v>13966</v>
      </c>
      <c r="I248" s="3">
        <v>40</v>
      </c>
      <c r="J248" s="5">
        <v>136.68232544879191</v>
      </c>
      <c r="K248" s="3"/>
      <c r="L248" s="3"/>
      <c r="M248" s="3"/>
      <c r="N248" s="6"/>
      <c r="O248" s="3">
        <v>3291752.9863757398</v>
      </c>
      <c r="P248" s="17">
        <f>IF(A248="","",(O248+SUM($J$2:J248)+SUM($N$2:N248)+SUM($L$2:L248))/1000)</f>
        <v>3326.256405477011</v>
      </c>
      <c r="V248" s="21" t="str">
        <f>+IF(A248="","",IF((P248&gt;$Q$2),IF(MAX($P$2:P248)&gt;$Q$2,A248,""),""))</f>
        <v/>
      </c>
      <c r="X248" s="3">
        <f t="shared" si="14"/>
        <v>3042978</v>
      </c>
      <c r="Y248" t="str">
        <f t="shared" si="15"/>
        <v/>
      </c>
      <c r="Z248" t="str">
        <f>+IF(SUM($Y$2:Y248)&gt;0,SUM($Y$2:Y248),"")</f>
        <v/>
      </c>
      <c r="AD248" s="7" t="str">
        <f t="shared" si="13"/>
        <v/>
      </c>
      <c r="AE248" s="20">
        <f t="shared" si="12"/>
        <v>3291.75298637574</v>
      </c>
    </row>
    <row r="249" spans="1:31" x14ac:dyDescent="0.3">
      <c r="A249" s="7">
        <v>44204</v>
      </c>
      <c r="B249" s="3">
        <v>0</v>
      </c>
      <c r="C249" s="3">
        <v>0</v>
      </c>
      <c r="D249" s="4"/>
      <c r="E249" s="3">
        <v>3291752.9863757398</v>
      </c>
      <c r="F249" s="3">
        <v>890376</v>
      </c>
      <c r="G249" s="4">
        <v>3697.0369668272051</v>
      </c>
      <c r="H249" s="3">
        <v>18469</v>
      </c>
      <c r="I249" s="3">
        <v>56</v>
      </c>
      <c r="J249" s="5">
        <v>209.46523043998707</v>
      </c>
      <c r="K249" s="3"/>
      <c r="L249" s="3"/>
      <c r="M249" s="3"/>
      <c r="N249" s="6"/>
      <c r="O249" s="3">
        <v>3308020.671875</v>
      </c>
      <c r="P249" s="17">
        <f>IF(A249="","",(O249+SUM($J$2:J249)+SUM($N$2:N249)+SUM($L$2:L249))/1000)</f>
        <v>3342.7335562067115</v>
      </c>
      <c r="V249" s="21" t="str">
        <f>+IF(A249="","",IF((P249&gt;$Q$2),IF(MAX($P$2:P249)&gt;$Q$2,A249,""),""))</f>
        <v/>
      </c>
      <c r="X249" s="3">
        <f t="shared" si="14"/>
        <v>3061447</v>
      </c>
      <c r="Y249" t="str">
        <f t="shared" si="15"/>
        <v/>
      </c>
      <c r="Z249" t="str">
        <f>+IF(SUM($Y$2:Y249)&gt;0,SUM($Y$2:Y249),"")</f>
        <v/>
      </c>
      <c r="AD249" s="7" t="str">
        <f t="shared" si="13"/>
        <v/>
      </c>
      <c r="AE249" s="20">
        <f t="shared" si="12"/>
        <v>3308.0206718750001</v>
      </c>
    </row>
    <row r="250" spans="1:31" x14ac:dyDescent="0.3">
      <c r="A250" s="7">
        <v>44205</v>
      </c>
      <c r="B250" s="3">
        <v>0</v>
      </c>
      <c r="C250" s="3">
        <v>0</v>
      </c>
      <c r="D250" s="4"/>
      <c r="E250" s="3">
        <v>3308020.671875</v>
      </c>
      <c r="F250" s="3">
        <v>890320</v>
      </c>
      <c r="G250" s="4">
        <v>3715.5412344718752</v>
      </c>
      <c r="H250" s="3">
        <v>17215</v>
      </c>
      <c r="I250" s="3"/>
      <c r="J250" s="5"/>
      <c r="K250" s="3"/>
      <c r="L250" s="3"/>
      <c r="M250" s="3"/>
      <c r="N250" s="6"/>
      <c r="O250" s="3">
        <v>3323385.3515625</v>
      </c>
      <c r="P250" s="17">
        <f>IF(A250="","",(O250+SUM($J$2:J250)+SUM($N$2:N250)+SUM($L$2:L250))/1000)</f>
        <v>3358.0982358942115</v>
      </c>
      <c r="V250" s="21" t="str">
        <f>+IF(A250="","",IF((P250&gt;$Q$2),IF(MAX($P$2:P250)&gt;$Q$2,A250,""),""))</f>
        <v/>
      </c>
      <c r="X250" s="3">
        <f t="shared" si="14"/>
        <v>3078662</v>
      </c>
      <c r="Y250" t="str">
        <f t="shared" si="15"/>
        <v/>
      </c>
      <c r="Z250" t="str">
        <f>+IF(SUM($Y$2:Y250)&gt;0,SUM($Y$2:Y250),"")</f>
        <v/>
      </c>
      <c r="AD250" s="7" t="str">
        <f t="shared" si="13"/>
        <v/>
      </c>
      <c r="AE250" s="20">
        <f t="shared" si="12"/>
        <v>3323.3853515625001</v>
      </c>
    </row>
    <row r="251" spans="1:31" x14ac:dyDescent="0.3">
      <c r="A251" s="7">
        <v>44206</v>
      </c>
      <c r="B251" s="3">
        <v>0</v>
      </c>
      <c r="C251" s="3">
        <v>0</v>
      </c>
      <c r="D251" s="4"/>
      <c r="E251" s="3">
        <v>3323385.3515625</v>
      </c>
      <c r="F251" s="3">
        <v>890320</v>
      </c>
      <c r="G251" s="4">
        <v>3732.7987145773427</v>
      </c>
      <c r="H251" s="3">
        <v>12854</v>
      </c>
      <c r="I251" s="3">
        <v>75</v>
      </c>
      <c r="J251" s="5">
        <v>263.04240295530161</v>
      </c>
      <c r="K251" s="3"/>
      <c r="L251" s="3"/>
      <c r="M251" s="3"/>
      <c r="N251" s="6"/>
      <c r="O251" s="3">
        <v>3334572.78125</v>
      </c>
      <c r="P251" s="17">
        <f>IF(A251="","",(O251+SUM($J$2:J251)+SUM($N$2:N251)+SUM($L$2:L251))/1000)</f>
        <v>3369.5487079846666</v>
      </c>
      <c r="V251" s="21" t="str">
        <f>+IF(A251="","",IF((P251&gt;$Q$2),IF(MAX($P$2:P251)&gt;$Q$2,A251,""),""))</f>
        <v/>
      </c>
      <c r="X251" s="3">
        <f t="shared" si="14"/>
        <v>3091516</v>
      </c>
      <c r="Y251" t="str">
        <f t="shared" si="15"/>
        <v/>
      </c>
      <c r="Z251" t="str">
        <f>+IF(SUM($Y$2:Y251)&gt;0,SUM($Y$2:Y251),"")</f>
        <v/>
      </c>
      <c r="AD251" s="7" t="str">
        <f t="shared" si="13"/>
        <v/>
      </c>
      <c r="AE251" s="20">
        <f t="shared" si="12"/>
        <v>3334.5727812499999</v>
      </c>
    </row>
    <row r="252" spans="1:31" x14ac:dyDescent="0.3">
      <c r="A252" s="7">
        <v>44207</v>
      </c>
      <c r="B252" s="3">
        <v>0</v>
      </c>
      <c r="C252" s="3">
        <v>0</v>
      </c>
      <c r="D252" s="4"/>
      <c r="E252" s="3">
        <v>3334572.78125</v>
      </c>
      <c r="F252" s="3">
        <v>890245</v>
      </c>
      <c r="G252" s="4">
        <v>3745.6798760453585</v>
      </c>
      <c r="H252" s="3">
        <v>15647</v>
      </c>
      <c r="I252" s="3">
        <v>70</v>
      </c>
      <c r="J252" s="5">
        <v>279.26664487466093</v>
      </c>
      <c r="K252" s="3"/>
      <c r="L252" s="3"/>
      <c r="M252" s="3"/>
      <c r="N252" s="6"/>
      <c r="O252" s="3">
        <v>3348237.75</v>
      </c>
      <c r="P252" s="17">
        <f>IF(A252="","",(O252+SUM($J$2:J252)+SUM($N$2:N252)+SUM($L$2:L252))/1000)</f>
        <v>3383.4929433795414</v>
      </c>
      <c r="V252" s="21" t="str">
        <f>+IF(A252="","",IF((P252&gt;$Q$2),IF(MAX($P$2:P252)&gt;$Q$2,A252,""),""))</f>
        <v/>
      </c>
      <c r="X252" s="3">
        <f t="shared" si="14"/>
        <v>3107163</v>
      </c>
      <c r="Y252" t="str">
        <f t="shared" si="15"/>
        <v/>
      </c>
      <c r="Z252" t="str">
        <f>+IF(SUM($Y$2:Y252)&gt;0,SUM($Y$2:Y252),"")</f>
        <v/>
      </c>
      <c r="AD252" s="7" t="str">
        <f t="shared" si="13"/>
        <v/>
      </c>
      <c r="AE252" s="20">
        <f t="shared" si="12"/>
        <v>3348.2377499999998</v>
      </c>
    </row>
    <row r="253" spans="1:31" x14ac:dyDescent="0.3">
      <c r="A253" s="7">
        <v>44208</v>
      </c>
      <c r="B253" s="3">
        <v>0</v>
      </c>
      <c r="C253" s="3">
        <v>0</v>
      </c>
      <c r="D253" s="4"/>
      <c r="E253" s="3">
        <v>3348237.75</v>
      </c>
      <c r="F253" s="3">
        <v>890175</v>
      </c>
      <c r="G253" s="4">
        <v>3761.325301204819</v>
      </c>
      <c r="H253" s="3">
        <v>15829</v>
      </c>
      <c r="I253" s="3">
        <v>40</v>
      </c>
      <c r="J253" s="5">
        <v>152.77428542130806</v>
      </c>
      <c r="K253" s="3"/>
      <c r="L253" s="3"/>
      <c r="M253" s="3"/>
      <c r="N253" s="6"/>
      <c r="O253" s="3">
        <v>3375408.8726882413</v>
      </c>
      <c r="P253" s="17">
        <f>IF(A253="","",(O253+SUM($J$2:J253)+SUM($N$2:N253)+SUM($L$2:L253))/1000)</f>
        <v>3410.816840353204</v>
      </c>
      <c r="V253" s="21" t="str">
        <f>+IF(A253="","",IF((P253&gt;$Q$2),IF(MAX($P$2:P253)&gt;$Q$2,A253,""),""))</f>
        <v/>
      </c>
      <c r="X253" s="3">
        <f t="shared" si="14"/>
        <v>3122992</v>
      </c>
      <c r="Y253" t="str">
        <f t="shared" si="15"/>
        <v/>
      </c>
      <c r="Z253" t="str">
        <f>+IF(SUM($Y$2:Y253)&gt;0,SUM($Y$2:Y253),"")</f>
        <v/>
      </c>
      <c r="AD253" s="7" t="str">
        <f t="shared" si="13"/>
        <v/>
      </c>
      <c r="AE253" s="20">
        <f t="shared" si="12"/>
        <v>3375.4088726882414</v>
      </c>
    </row>
    <row r="254" spans="1:31" x14ac:dyDescent="0.3">
      <c r="A254" s="7">
        <v>44209</v>
      </c>
      <c r="B254" s="3">
        <v>0</v>
      </c>
      <c r="C254" s="3">
        <v>0</v>
      </c>
      <c r="D254" s="4"/>
      <c r="E254" s="3">
        <v>3375408.8726882413</v>
      </c>
      <c r="F254" s="3">
        <v>890135</v>
      </c>
      <c r="G254" s="4">
        <v>3792.0190450754567</v>
      </c>
      <c r="H254" s="3">
        <v>16693</v>
      </c>
      <c r="I254" s="3">
        <v>43</v>
      </c>
      <c r="J254" s="5">
        <v>167.14550111167753</v>
      </c>
      <c r="K254" s="3"/>
      <c r="L254" s="3"/>
      <c r="M254" s="3"/>
      <c r="N254" s="6"/>
      <c r="O254" s="3">
        <v>3390094.8859286518</v>
      </c>
      <c r="P254" s="17">
        <f>IF(A254="","",(O254+SUM($J$2:J254)+SUM($N$2:N254)+SUM($L$2:L254))/1000)</f>
        <v>3425.6699990947259</v>
      </c>
      <c r="V254" s="21" t="str">
        <f>+IF(A254="","",IF((P254&gt;$Q$2),IF(MAX($P$2:P254)&gt;$Q$2,A254,""),""))</f>
        <v/>
      </c>
      <c r="X254" s="3">
        <f t="shared" si="14"/>
        <v>3139685</v>
      </c>
      <c r="Y254" t="str">
        <f t="shared" si="15"/>
        <v/>
      </c>
      <c r="Z254" t="str">
        <f>+IF(SUM($Y$2:Y254)&gt;0,SUM($Y$2:Y254),"")</f>
        <v/>
      </c>
      <c r="AD254" s="7" t="str">
        <f t="shared" si="13"/>
        <v/>
      </c>
      <c r="AE254" s="20">
        <f t="shared" si="12"/>
        <v>3390.0948859286518</v>
      </c>
    </row>
    <row r="255" spans="1:31" x14ac:dyDescent="0.3">
      <c r="A255" s="7">
        <v>44210</v>
      </c>
      <c r="B255" s="3">
        <v>0</v>
      </c>
      <c r="C255" s="3">
        <v>0</v>
      </c>
      <c r="D255" s="4"/>
      <c r="E255" s="3">
        <v>3390094.8859286518</v>
      </c>
      <c r="F255" s="3">
        <v>890092</v>
      </c>
      <c r="G255" s="4">
        <v>3808.7016689607949</v>
      </c>
      <c r="H255" s="3">
        <v>16110</v>
      </c>
      <c r="I255" s="3">
        <v>53</v>
      </c>
      <c r="J255" s="5">
        <v>214.77861514387311</v>
      </c>
      <c r="K255" s="3"/>
      <c r="L255" s="3"/>
      <c r="M255" s="3"/>
      <c r="N255" s="6"/>
      <c r="O255" s="3">
        <v>3404217.7578125</v>
      </c>
      <c r="P255" s="17">
        <f>IF(A255="","",(O255+SUM($J$2:J255)+SUM($N$2:N255)+SUM($L$2:L255))/1000)</f>
        <v>3440.0076495937183</v>
      </c>
      <c r="V255" s="21" t="str">
        <f>+IF(A255="","",IF((P255&gt;$Q$2),IF(MAX($P$2:P255)&gt;$Q$2,A255,""),""))</f>
        <v/>
      </c>
      <c r="X255" s="3">
        <f t="shared" si="14"/>
        <v>3155795</v>
      </c>
      <c r="Y255" t="str">
        <f t="shared" si="15"/>
        <v/>
      </c>
      <c r="Z255" t="str">
        <f>+IF(SUM($Y$2:Y255)&gt;0,SUM($Y$2:Y255),"")</f>
        <v/>
      </c>
      <c r="AD255" s="7" t="str">
        <f t="shared" si="13"/>
        <v/>
      </c>
      <c r="AE255" s="20">
        <f t="shared" si="12"/>
        <v>3404.2177578125002</v>
      </c>
    </row>
    <row r="256" spans="1:31" x14ac:dyDescent="0.3">
      <c r="A256" s="7">
        <v>44211</v>
      </c>
      <c r="B256" s="3">
        <v>0</v>
      </c>
      <c r="C256" s="3">
        <v>0</v>
      </c>
      <c r="D256" s="4"/>
      <c r="E256" s="3">
        <v>3404217.7578125</v>
      </c>
      <c r="F256" s="3">
        <v>890039</v>
      </c>
      <c r="G256" s="4">
        <v>3824.7961693953862</v>
      </c>
      <c r="H256" s="3">
        <v>17271</v>
      </c>
      <c r="I256" s="3">
        <v>46</v>
      </c>
      <c r="J256" s="5">
        <v>183.97168398829359</v>
      </c>
      <c r="K256" s="3"/>
      <c r="L256" s="3"/>
      <c r="M256" s="3"/>
      <c r="N256" s="6"/>
      <c r="O256" s="3">
        <v>3419404.4140625</v>
      </c>
      <c r="P256" s="17">
        <f>IF(A256="","",(O256+SUM($J$2:J256)+SUM($N$2:N256)+SUM($L$2:L256))/1000)</f>
        <v>3455.3782775277068</v>
      </c>
      <c r="V256" s="21" t="str">
        <f>+IF(A256="","",IF((P256&gt;$Q$2),IF(MAX($P$2:P256)&gt;$Q$2,A256,""),""))</f>
        <v/>
      </c>
      <c r="X256" s="3">
        <f t="shared" si="14"/>
        <v>3173066</v>
      </c>
      <c r="Y256" t="str">
        <f t="shared" si="15"/>
        <v/>
      </c>
      <c r="Z256" t="str">
        <f>+IF(SUM($Y$2:Y256)&gt;0,SUM($Y$2:Y256),"")</f>
        <v/>
      </c>
      <c r="AD256" s="7" t="str">
        <f t="shared" si="13"/>
        <v/>
      </c>
      <c r="AE256" s="20">
        <f t="shared" si="12"/>
        <v>3419.4044140625001</v>
      </c>
    </row>
    <row r="257" spans="1:31" x14ac:dyDescent="0.3">
      <c r="A257" s="7">
        <v>44212</v>
      </c>
      <c r="B257" s="3">
        <v>0</v>
      </c>
      <c r="C257" s="3">
        <v>0</v>
      </c>
      <c r="D257" s="4"/>
      <c r="E257" s="3">
        <v>3419404.4140625</v>
      </c>
      <c r="F257" s="3">
        <v>889993</v>
      </c>
      <c r="G257" s="4">
        <v>3842.0576499618537</v>
      </c>
      <c r="H257" s="3">
        <v>16806</v>
      </c>
      <c r="I257" s="3">
        <v>39</v>
      </c>
      <c r="J257" s="5">
        <v>156.6357219705219</v>
      </c>
      <c r="K257" s="3"/>
      <c r="L257" s="3"/>
      <c r="M257" s="3"/>
      <c r="N257" s="6"/>
      <c r="O257" s="3">
        <v>3434190.6015625</v>
      </c>
      <c r="P257" s="17">
        <f>IF(A257="","",(O257+SUM($J$2:J257)+SUM($N$2:N257)+SUM($L$2:L257))/1000)</f>
        <v>3470.321100749677</v>
      </c>
      <c r="V257" s="21" t="str">
        <f>+IF(A257="","",IF((P257&gt;$Q$2),IF(MAX($P$2:P257)&gt;$Q$2,A257,""),""))</f>
        <v/>
      </c>
      <c r="X257" s="3">
        <f t="shared" si="14"/>
        <v>3189872</v>
      </c>
      <c r="Y257" t="str">
        <f t="shared" si="15"/>
        <v/>
      </c>
      <c r="Z257" t="str">
        <f>+IF(SUM($Y$2:Y257)&gt;0,SUM($Y$2:Y257),"")</f>
        <v/>
      </c>
      <c r="AD257" s="7" t="str">
        <f t="shared" si="13"/>
        <v/>
      </c>
      <c r="AE257" s="20">
        <f t="shared" si="12"/>
        <v>3434.1906015625</v>
      </c>
    </row>
    <row r="258" spans="1:31" x14ac:dyDescent="0.3">
      <c r="A258" s="7">
        <v>44213</v>
      </c>
      <c r="B258" s="3">
        <v>0</v>
      </c>
      <c r="C258" s="3">
        <v>0</v>
      </c>
      <c r="D258" s="4"/>
      <c r="E258" s="3">
        <v>3434190.6015625</v>
      </c>
      <c r="F258" s="3">
        <v>889954</v>
      </c>
      <c r="G258" s="4">
        <v>3858.8405710435595</v>
      </c>
      <c r="H258" s="3"/>
      <c r="I258" s="3">
        <v>668</v>
      </c>
      <c r="J258" s="5">
        <v>3016.58096090041</v>
      </c>
      <c r="K258" s="3"/>
      <c r="L258" s="3"/>
      <c r="M258" s="3"/>
      <c r="N258" s="6"/>
      <c r="O258" s="3">
        <v>3431174.015625</v>
      </c>
      <c r="P258" s="17">
        <f>IF(A258="","",(O258+SUM($J$2:J258)+SUM($N$2:N258)+SUM($L$2:L258))/1000)</f>
        <v>3470.3210957730776</v>
      </c>
      <c r="V258" s="21" t="str">
        <f>+IF(A258="","",IF((P258&gt;$Q$2),IF(MAX($P$2:P258)&gt;$Q$2,A258,""),""))</f>
        <v/>
      </c>
      <c r="X258" s="3">
        <f t="shared" si="14"/>
        <v>3189872</v>
      </c>
      <c r="Y258" t="str">
        <f t="shared" si="15"/>
        <v/>
      </c>
      <c r="Z258" t="str">
        <f>+IF(SUM($Y$2:Y258)&gt;0,SUM($Y$2:Y258),"")</f>
        <v/>
      </c>
      <c r="AD258" s="7" t="str">
        <f t="shared" si="13"/>
        <v/>
      </c>
      <c r="AE258" s="20">
        <f t="shared" ref="AE258:AE321" si="16">+IF(O258&gt;0,O258/1000,"")</f>
        <v>3431.1740156249998</v>
      </c>
    </row>
    <row r="259" spans="1:31" x14ac:dyDescent="0.3">
      <c r="A259" s="7">
        <v>44214</v>
      </c>
      <c r="B259" s="3">
        <v>0</v>
      </c>
      <c r="C259" s="3">
        <v>0</v>
      </c>
      <c r="D259" s="4"/>
      <c r="E259" s="3">
        <v>3431174.015625</v>
      </c>
      <c r="F259" s="3">
        <v>889286</v>
      </c>
      <c r="G259" s="4">
        <v>3858.3470510330762</v>
      </c>
      <c r="H259" s="3">
        <v>17818</v>
      </c>
      <c r="I259" s="3">
        <v>122</v>
      </c>
      <c r="J259" s="5">
        <v>522.18116314142162</v>
      </c>
      <c r="K259" s="3"/>
      <c r="L259" s="3"/>
      <c r="M259" s="3"/>
      <c r="N259" s="6"/>
      <c r="O259" s="3">
        <v>3446495.1796875</v>
      </c>
      <c r="P259" s="17">
        <f>IF(A259="","",(O259+SUM($J$2:J259)+SUM($N$2:N259)+SUM($L$2:L259))/1000)</f>
        <v>3486.1644409987189</v>
      </c>
      <c r="V259" s="21" t="str">
        <f>+IF(A259="","",IF((P259&gt;$Q$2),IF(MAX($P$2:P259)&gt;$Q$2,A259,""),""))</f>
        <v/>
      </c>
      <c r="X259" s="3">
        <f t="shared" si="14"/>
        <v>3207690</v>
      </c>
      <c r="Y259" t="str">
        <f t="shared" si="15"/>
        <v/>
      </c>
      <c r="Z259" t="str">
        <f>+IF(SUM($Y$2:Y259)&gt;0,SUM($Y$2:Y259),"")</f>
        <v/>
      </c>
      <c r="AD259" s="7" t="str">
        <f t="shared" ref="AD259:AD322" si="17">+IF(Y259="","",A259)</f>
        <v/>
      </c>
      <c r="AE259" s="20">
        <f t="shared" si="16"/>
        <v>3446.4951796874998</v>
      </c>
    </row>
    <row r="260" spans="1:31" x14ac:dyDescent="0.3">
      <c r="A260" s="7">
        <v>44215</v>
      </c>
      <c r="B260" s="3">
        <v>0</v>
      </c>
      <c r="C260" s="3">
        <v>0</v>
      </c>
      <c r="D260" s="4"/>
      <c r="E260" s="3">
        <v>3446495.1796875</v>
      </c>
      <c r="F260" s="3">
        <v>889164</v>
      </c>
      <c r="G260" s="4">
        <v>3876.107421901359</v>
      </c>
      <c r="H260" s="3">
        <v>16936</v>
      </c>
      <c r="I260" s="3">
        <v>53</v>
      </c>
      <c r="J260" s="5">
        <v>217.94807189488483</v>
      </c>
      <c r="K260" s="3"/>
      <c r="L260" s="3"/>
      <c r="M260" s="3"/>
      <c r="N260" s="6"/>
      <c r="O260" s="3">
        <v>3461334.953125</v>
      </c>
      <c r="P260" s="17">
        <f>IF(A260="","",(O260+SUM($J$2:J260)+SUM($N$2:N260)+SUM($L$2:L260))/1000)</f>
        <v>3501.2221625081138</v>
      </c>
      <c r="V260" s="21">
        <f>+IF(A260="","",IF((P260&gt;$Q$2),IF(MAX($P$2:P260)&gt;$Q$2,A260,""),""))</f>
        <v>44215</v>
      </c>
      <c r="X260" s="3">
        <f t="shared" ref="X260:X323" si="18">+H260+X259</f>
        <v>3224626</v>
      </c>
      <c r="Y260">
        <f t="shared" ref="Y260:Y323" si="19">+IF(A260&gt;=$AA$2,H260/1000,"")</f>
        <v>16.936</v>
      </c>
      <c r="Z260">
        <f>+IF(SUM($Y$2:Y260)&gt;0,SUM($Y$2:Y260),"")</f>
        <v>16.936</v>
      </c>
      <c r="AD260" s="7">
        <f t="shared" si="17"/>
        <v>44215</v>
      </c>
      <c r="AE260" s="20">
        <f t="shared" si="16"/>
        <v>3461.3349531250001</v>
      </c>
    </row>
    <row r="261" spans="1:31" x14ac:dyDescent="0.3">
      <c r="A261" s="7">
        <v>44216</v>
      </c>
      <c r="B261" s="3">
        <v>0</v>
      </c>
      <c r="C261" s="3">
        <v>0</v>
      </c>
      <c r="D261" s="4"/>
      <c r="E261" s="3">
        <v>3461334.953125</v>
      </c>
      <c r="F261" s="3">
        <v>889111</v>
      </c>
      <c r="G261" s="4">
        <v>3893.0290516313489</v>
      </c>
      <c r="H261" s="3">
        <v>14717</v>
      </c>
      <c r="I261" s="3">
        <v>40</v>
      </c>
      <c r="J261" s="5">
        <v>158.26288680211854</v>
      </c>
      <c r="K261" s="3"/>
      <c r="L261" s="3"/>
      <c r="M261" s="3"/>
      <c r="N261" s="6"/>
      <c r="O261" s="3">
        <v>3474259.9921875</v>
      </c>
      <c r="P261" s="17">
        <f>IF(A261="","",(O261+SUM($J$2:J261)+SUM($N$2:N261)+SUM($L$2:L261))/1000)</f>
        <v>3514.3054644574158</v>
      </c>
      <c r="V261" s="21">
        <f>+IF(A261="","",IF((P261&gt;$Q$2),IF(MAX($P$2:P261)&gt;$Q$2,A261,""),""))</f>
        <v>44216</v>
      </c>
      <c r="X261" s="3">
        <f t="shared" si="18"/>
        <v>3239343</v>
      </c>
      <c r="Y261">
        <f t="shared" si="19"/>
        <v>14.717000000000001</v>
      </c>
      <c r="Z261">
        <f>+IF(SUM($Y$2:Y261)&gt;0,SUM($Y$2:Y261),"")</f>
        <v>31.652999999999999</v>
      </c>
      <c r="AD261" s="7">
        <f t="shared" si="17"/>
        <v>44216</v>
      </c>
      <c r="AE261" s="20">
        <f t="shared" si="16"/>
        <v>3474.2599921874998</v>
      </c>
    </row>
    <row r="262" spans="1:31" x14ac:dyDescent="0.3">
      <c r="A262" s="7">
        <v>44217</v>
      </c>
      <c r="B262" s="3">
        <v>0</v>
      </c>
      <c r="C262" s="3">
        <v>0</v>
      </c>
      <c r="D262" s="4"/>
      <c r="E262" s="3">
        <v>3474259.9921875</v>
      </c>
      <c r="F262" s="3">
        <v>889071</v>
      </c>
      <c r="G262" s="4">
        <v>3907.7418925906932</v>
      </c>
      <c r="H262" s="3"/>
      <c r="I262" s="3">
        <v>33</v>
      </c>
      <c r="J262" s="5">
        <v>128.33816793782842</v>
      </c>
      <c r="K262" s="3"/>
      <c r="L262" s="3"/>
      <c r="M262" s="3"/>
      <c r="N262" s="6"/>
      <c r="O262" s="3">
        <v>3487762.59375</v>
      </c>
      <c r="P262" s="17">
        <f>IF(A262="","",(O262+SUM($J$2:J262)+SUM($N$2:N262)+SUM($L$2:L262))/1000)</f>
        <v>3527.9364041878539</v>
      </c>
      <c r="V262" s="21">
        <f>+IF(A262="","",IF((P262&gt;$Q$2),IF(MAX($P$2:P262)&gt;$Q$2,A262,""),""))</f>
        <v>44217</v>
      </c>
      <c r="X262" s="3">
        <f t="shared" si="18"/>
        <v>3239343</v>
      </c>
      <c r="Y262">
        <f t="shared" si="19"/>
        <v>0</v>
      </c>
      <c r="Z262">
        <f>+IF(SUM($Y$2:Y262)&gt;0,SUM($Y$2:Y262),"")</f>
        <v>31.652999999999999</v>
      </c>
      <c r="AD262" s="7">
        <f t="shared" si="17"/>
        <v>44217</v>
      </c>
      <c r="AE262" s="20">
        <f t="shared" si="16"/>
        <v>3487.7625937500002</v>
      </c>
    </row>
    <row r="263" spans="1:31" x14ac:dyDescent="0.3">
      <c r="A263" s="7">
        <v>44218</v>
      </c>
      <c r="B263" s="3">
        <v>0</v>
      </c>
      <c r="C263" s="3">
        <v>0</v>
      </c>
      <c r="D263" s="4"/>
      <c r="E263" s="3">
        <v>3487762.59375</v>
      </c>
      <c r="F263" s="3">
        <v>889038</v>
      </c>
      <c r="G263" s="4">
        <v>3923.0748221673311</v>
      </c>
      <c r="H263" s="3"/>
      <c r="I263" s="3">
        <v>62</v>
      </c>
      <c r="J263" s="5">
        <v>243.77145781535654</v>
      </c>
      <c r="K263" s="3"/>
      <c r="L263" s="3"/>
      <c r="M263" s="3"/>
      <c r="N263" s="6"/>
      <c r="O263" s="3">
        <v>3495512.8051972655</v>
      </c>
      <c r="P263" s="17">
        <f>IF(A263="","",(O263+SUM($J$2:J263)+SUM($N$2:N263)+SUM($L$2:L263))/1000)</f>
        <v>3535.9303870929343</v>
      </c>
      <c r="V263" s="21">
        <f>+IF(A263="","",IF((P263&gt;$Q$2),IF(MAX($P$2:P263)&gt;$Q$2,A263,""),""))</f>
        <v>44218</v>
      </c>
      <c r="X263" s="3">
        <f t="shared" si="18"/>
        <v>3239343</v>
      </c>
      <c r="Y263">
        <f t="shared" si="19"/>
        <v>0</v>
      </c>
      <c r="Z263">
        <f>+IF(SUM($Y$2:Y263)&gt;0,SUM($Y$2:Y263),"")</f>
        <v>31.652999999999999</v>
      </c>
      <c r="AD263" s="7">
        <f t="shared" si="17"/>
        <v>44218</v>
      </c>
      <c r="AE263" s="20">
        <f t="shared" si="16"/>
        <v>3495.5128051972656</v>
      </c>
    </row>
    <row r="264" spans="1:31" x14ac:dyDescent="0.3">
      <c r="A264" s="7">
        <v>44219</v>
      </c>
      <c r="B264" s="3">
        <v>0</v>
      </c>
      <c r="C264" s="3">
        <v>0</v>
      </c>
      <c r="D264" s="4"/>
      <c r="E264" s="3">
        <v>3495512.8051972655</v>
      </c>
      <c r="F264" s="3">
        <v>888976</v>
      </c>
      <c r="G264" s="4">
        <v>3932.0665633237177</v>
      </c>
      <c r="H264" s="3">
        <v>17261</v>
      </c>
      <c r="I264" s="3">
        <v>33</v>
      </c>
      <c r="J264" s="5">
        <v>128.19514165391774</v>
      </c>
      <c r="K264" s="3"/>
      <c r="L264" s="3"/>
      <c r="M264" s="3"/>
      <c r="N264" s="6"/>
      <c r="O264" s="3">
        <v>3510721.296875</v>
      </c>
      <c r="P264" s="17">
        <f>IF(A264="","",(O264+SUM($J$2:J264)+SUM($N$2:N264)+SUM($L$2:L264))/1000)</f>
        <v>3551.2670739123232</v>
      </c>
      <c r="V264" s="21">
        <f>+IF(A264="","",IF((P264&gt;$Q$2),IF(MAX($P$2:P264)&gt;$Q$2,A264,""),""))</f>
        <v>44219</v>
      </c>
      <c r="X264" s="3">
        <f t="shared" si="18"/>
        <v>3256604</v>
      </c>
      <c r="Y264">
        <f t="shared" si="19"/>
        <v>17.260999999999999</v>
      </c>
      <c r="Z264">
        <f>+IF(SUM($Y$2:Y264)&gt;0,SUM($Y$2:Y264),"")</f>
        <v>48.914000000000001</v>
      </c>
      <c r="AD264" s="7">
        <f t="shared" si="17"/>
        <v>44219</v>
      </c>
      <c r="AE264" s="20">
        <f t="shared" si="16"/>
        <v>3510.721296875</v>
      </c>
    </row>
    <row r="265" spans="1:31" x14ac:dyDescent="0.3">
      <c r="A265" s="7">
        <v>44220</v>
      </c>
      <c r="B265" s="3">
        <v>0</v>
      </c>
      <c r="C265" s="3">
        <v>0</v>
      </c>
      <c r="D265" s="4"/>
      <c r="E265" s="3">
        <v>3510721.296875</v>
      </c>
      <c r="F265" s="3">
        <v>888943</v>
      </c>
      <c r="G265" s="4">
        <v>3949.3210440658177</v>
      </c>
      <c r="H265" s="3">
        <v>14586</v>
      </c>
      <c r="I265" s="3">
        <v>34</v>
      </c>
      <c r="J265" s="5">
        <v>136.65119043964796</v>
      </c>
      <c r="K265" s="3"/>
      <c r="L265" s="3"/>
      <c r="M265" s="3"/>
      <c r="N265" s="6"/>
      <c r="O265" s="3">
        <v>3523549.65625</v>
      </c>
      <c r="P265" s="17">
        <f>IF(A265="","",(O265+SUM($J$2:J265)+SUM($N$2:N265)+SUM($L$2:L265))/1000)</f>
        <v>3564.2320844777628</v>
      </c>
      <c r="V265" s="21">
        <f>+IF(A265="","",IF((P265&gt;$Q$2),IF(MAX($P$2:P265)&gt;$Q$2,A265,""),""))</f>
        <v>44220</v>
      </c>
      <c r="X265" s="3">
        <f t="shared" si="18"/>
        <v>3271190</v>
      </c>
      <c r="Y265">
        <f t="shared" si="19"/>
        <v>14.586</v>
      </c>
      <c r="Z265">
        <f>+IF(SUM($Y$2:Y265)&gt;0,SUM($Y$2:Y265),"")</f>
        <v>63.5</v>
      </c>
      <c r="AD265" s="7">
        <f t="shared" si="17"/>
        <v>44220</v>
      </c>
      <c r="AE265" s="20">
        <f t="shared" si="16"/>
        <v>3523.5496562500002</v>
      </c>
    </row>
    <row r="266" spans="1:31" x14ac:dyDescent="0.3">
      <c r="A266" s="7">
        <v>44221</v>
      </c>
      <c r="B266" s="3">
        <v>0</v>
      </c>
      <c r="C266" s="3">
        <v>0</v>
      </c>
      <c r="D266" s="4"/>
      <c r="E266" s="3">
        <v>3523549.65625</v>
      </c>
      <c r="F266" s="3">
        <v>888909</v>
      </c>
      <c r="G266" s="4">
        <v>3963.9036799604905</v>
      </c>
      <c r="H266" s="3">
        <v>20063</v>
      </c>
      <c r="I266" s="3">
        <v>61</v>
      </c>
      <c r="J266" s="5">
        <v>249.18127275269777</v>
      </c>
      <c r="K266" s="3"/>
      <c r="L266" s="3"/>
      <c r="M266" s="3"/>
      <c r="N266" s="6"/>
      <c r="O266" s="3">
        <v>3541140.765625</v>
      </c>
      <c r="P266" s="17">
        <f>IF(A266="","",(O266+SUM($J$2:J266)+SUM($N$2:N266)+SUM($L$2:L266))/1000)</f>
        <v>3582.0723751255155</v>
      </c>
      <c r="V266" s="21">
        <f>+IF(A266="","",IF((P266&gt;$Q$2),IF(MAX($P$2:P266)&gt;$Q$2,A266,""),""))</f>
        <v>44221</v>
      </c>
      <c r="X266" s="3">
        <f t="shared" si="18"/>
        <v>3291253</v>
      </c>
      <c r="Y266">
        <f t="shared" si="19"/>
        <v>20.062999999999999</v>
      </c>
      <c r="Z266">
        <f>+IF(SUM($Y$2:Y266)&gt;0,SUM($Y$2:Y266),"")</f>
        <v>83.563000000000002</v>
      </c>
      <c r="AD266" s="7">
        <f t="shared" si="17"/>
        <v>44221</v>
      </c>
      <c r="AE266" s="20">
        <f t="shared" si="16"/>
        <v>3541.1407656249999</v>
      </c>
    </row>
    <row r="267" spans="1:31" x14ac:dyDescent="0.3">
      <c r="A267" s="7">
        <v>44222</v>
      </c>
      <c r="B267" s="3">
        <v>0</v>
      </c>
      <c r="C267" s="3">
        <v>0</v>
      </c>
      <c r="D267" s="4"/>
      <c r="E267" s="3">
        <v>3541140.765625</v>
      </c>
      <c r="F267" s="3">
        <v>888848</v>
      </c>
      <c r="G267" s="4">
        <v>3983.9666237928195</v>
      </c>
      <c r="H267" s="3">
        <v>19364</v>
      </c>
      <c r="I267" s="3"/>
      <c r="J267" s="5"/>
      <c r="K267" s="3"/>
      <c r="L267" s="3"/>
      <c r="M267" s="3"/>
      <c r="N267" s="6"/>
      <c r="O267" s="3">
        <v>3556611.8838798208</v>
      </c>
      <c r="P267" s="17">
        <f>IF(A267="","",(O267+SUM($J$2:J267)+SUM($N$2:N267)+SUM($L$2:L267))/1000)</f>
        <v>3597.5434933803363</v>
      </c>
      <c r="V267" s="21">
        <f>+IF(A267="","",IF((P267&gt;$Q$2),IF(MAX($P$2:P267)&gt;$Q$2,A267,""),""))</f>
        <v>44222</v>
      </c>
      <c r="X267" s="3">
        <f t="shared" si="18"/>
        <v>3310617</v>
      </c>
      <c r="Y267">
        <f t="shared" si="19"/>
        <v>19.364000000000001</v>
      </c>
      <c r="Z267">
        <f>+IF(SUM($Y$2:Y267)&gt;0,SUM($Y$2:Y267),"")</f>
        <v>102.92700000000001</v>
      </c>
      <c r="AD267" s="7">
        <f t="shared" si="17"/>
        <v>44222</v>
      </c>
      <c r="AE267" s="20">
        <f t="shared" si="16"/>
        <v>3556.6118838798207</v>
      </c>
    </row>
    <row r="268" spans="1:31" x14ac:dyDescent="0.3">
      <c r="A268" s="7">
        <v>44223</v>
      </c>
      <c r="B268" s="3">
        <v>0</v>
      </c>
      <c r="C268" s="3">
        <v>0</v>
      </c>
      <c r="D268" s="4"/>
      <c r="E268" s="3">
        <v>3556611.8838798208</v>
      </c>
      <c r="F268" s="3">
        <v>888848</v>
      </c>
      <c r="G268" s="4">
        <v>4001.3724324966934</v>
      </c>
      <c r="H268" s="3">
        <v>19324</v>
      </c>
      <c r="I268" s="3">
        <v>105</v>
      </c>
      <c r="J268" s="5">
        <v>399.71340893776068</v>
      </c>
      <c r="K268" s="3"/>
      <c r="L268" s="3"/>
      <c r="M268" s="3"/>
      <c r="N268" s="6"/>
      <c r="O268" s="3">
        <v>3573388.796875</v>
      </c>
      <c r="P268" s="17">
        <f>IF(A268="","",(O268+SUM($J$2:J268)+SUM($N$2:N268)+SUM($L$2:L268))/1000)</f>
        <v>3614.7201197844529</v>
      </c>
      <c r="V268" s="21">
        <f>+IF(A268="","",IF((P268&gt;$Q$2),IF(MAX($P$2:P268)&gt;$Q$2,A268,""),""))</f>
        <v>44223</v>
      </c>
      <c r="X268" s="3">
        <f t="shared" si="18"/>
        <v>3329941</v>
      </c>
      <c r="Y268">
        <f t="shared" si="19"/>
        <v>19.324000000000002</v>
      </c>
      <c r="Z268">
        <f>+IF(SUM($Y$2:Y268)&gt;0,SUM($Y$2:Y268),"")</f>
        <v>122.251</v>
      </c>
      <c r="AD268" s="7">
        <f t="shared" si="17"/>
        <v>44223</v>
      </c>
      <c r="AE268" s="20">
        <f t="shared" si="16"/>
        <v>3573.388796875</v>
      </c>
    </row>
    <row r="269" spans="1:31" x14ac:dyDescent="0.3">
      <c r="A269" s="7">
        <v>44224</v>
      </c>
      <c r="B269" s="3">
        <v>0</v>
      </c>
      <c r="C269" s="3">
        <v>0</v>
      </c>
      <c r="D269" s="4"/>
      <c r="E269" s="3">
        <v>3573388.796875</v>
      </c>
      <c r="F269" s="3">
        <v>888743</v>
      </c>
      <c r="G269" s="4">
        <v>4020.7222975314576</v>
      </c>
      <c r="H269" s="3">
        <v>20340</v>
      </c>
      <c r="I269" s="3">
        <v>58</v>
      </c>
      <c r="J269" s="5">
        <v>246.06039998107303</v>
      </c>
      <c r="K269" s="3"/>
      <c r="L269" s="3"/>
      <c r="M269" s="3"/>
      <c r="N269" s="6"/>
      <c r="O269" s="3">
        <v>3591221.609375</v>
      </c>
      <c r="P269" s="17">
        <f>IF(A269="","",(O269+SUM($J$2:J269)+SUM($N$2:N269)+SUM($L$2:L269))/1000)</f>
        <v>3632.7989926844343</v>
      </c>
      <c r="V269" s="21">
        <f>+IF(A269="","",IF((P269&gt;$Q$2),IF(MAX($P$2:P269)&gt;$Q$2,A269,""),""))</f>
        <v>44224</v>
      </c>
      <c r="X269" s="3">
        <f t="shared" si="18"/>
        <v>3350281</v>
      </c>
      <c r="Y269">
        <f t="shared" si="19"/>
        <v>20.34</v>
      </c>
      <c r="Z269">
        <f>+IF(SUM($Y$2:Y269)&gt;0,SUM($Y$2:Y269),"")</f>
        <v>142.59100000000001</v>
      </c>
      <c r="AD269" s="7">
        <f t="shared" si="17"/>
        <v>44224</v>
      </c>
      <c r="AE269" s="20">
        <f t="shared" si="16"/>
        <v>3591.2216093749998</v>
      </c>
    </row>
    <row r="270" spans="1:31" x14ac:dyDescent="0.3">
      <c r="A270" s="7">
        <v>44225</v>
      </c>
      <c r="B270" s="3">
        <v>0</v>
      </c>
      <c r="C270" s="3">
        <v>0</v>
      </c>
      <c r="D270" s="4"/>
      <c r="E270" s="3">
        <v>3591221.609375</v>
      </c>
      <c r="F270" s="3">
        <v>888685</v>
      </c>
      <c r="G270" s="4">
        <v>4041.0512266719925</v>
      </c>
      <c r="H270" s="3">
        <v>20557</v>
      </c>
      <c r="I270" s="3">
        <v>67</v>
      </c>
      <c r="J270" s="5">
        <v>288.1793072150399</v>
      </c>
      <c r="K270" s="3"/>
      <c r="L270" s="3"/>
      <c r="M270" s="3"/>
      <c r="N270" s="6"/>
      <c r="O270" s="3">
        <v>3605084.0671707545</v>
      </c>
      <c r="P270" s="17">
        <f>IF(A270="","",(O270+SUM($J$2:J270)+SUM($N$2:N270)+SUM($L$2:L270))/1000)</f>
        <v>3646.9496297874034</v>
      </c>
      <c r="V270" s="21">
        <f>+IF(A270="","",IF((P270&gt;$Q$2),IF(MAX($P$2:P270)&gt;$Q$2,A270,""),""))</f>
        <v>44225</v>
      </c>
      <c r="X270" s="3">
        <f t="shared" si="18"/>
        <v>3370838</v>
      </c>
      <c r="Y270">
        <f t="shared" si="19"/>
        <v>20.556999999999999</v>
      </c>
      <c r="Z270">
        <f>+IF(SUM($Y$2:Y270)&gt;0,SUM($Y$2:Y270),"")</f>
        <v>163.148</v>
      </c>
      <c r="AD270" s="7">
        <f t="shared" si="17"/>
        <v>44225</v>
      </c>
      <c r="AE270" s="20">
        <f t="shared" si="16"/>
        <v>3605.0840671707547</v>
      </c>
    </row>
    <row r="271" spans="1:31" x14ac:dyDescent="0.3">
      <c r="A271" s="7">
        <v>44226</v>
      </c>
      <c r="B271" s="3">
        <v>0</v>
      </c>
      <c r="C271" s="3">
        <v>0</v>
      </c>
      <c r="D271" s="4"/>
      <c r="E271" s="3">
        <v>3605084.0671707545</v>
      </c>
      <c r="F271" s="3">
        <v>888618</v>
      </c>
      <c r="G271" s="4">
        <v>4056.9559328876467</v>
      </c>
      <c r="H271" s="3">
        <v>18859</v>
      </c>
      <c r="I271" s="3">
        <v>70</v>
      </c>
      <c r="J271" s="5">
        <v>295.18744574673394</v>
      </c>
      <c r="K271" s="3"/>
      <c r="L271" s="3"/>
      <c r="M271" s="3"/>
      <c r="N271" s="6"/>
      <c r="O271" s="3">
        <v>3621529.828125</v>
      </c>
      <c r="P271" s="17">
        <f>IF(A271="","",(O271+SUM($J$2:J271)+SUM($N$2:N271)+SUM($L$2:L271))/1000)</f>
        <v>3663.6905781873957</v>
      </c>
      <c r="V271" s="21">
        <f>+IF(A271="","",IF((P271&gt;$Q$2),IF(MAX($P$2:P271)&gt;$Q$2,A271,""),""))</f>
        <v>44226</v>
      </c>
      <c r="X271" s="3">
        <f t="shared" si="18"/>
        <v>3389697</v>
      </c>
      <c r="Y271">
        <f t="shared" si="19"/>
        <v>18.859000000000002</v>
      </c>
      <c r="Z271">
        <f>+IF(SUM($Y$2:Y271)&gt;0,SUM($Y$2:Y271),"")</f>
        <v>182.00700000000001</v>
      </c>
      <c r="AD271" s="7">
        <f t="shared" si="17"/>
        <v>44226</v>
      </c>
      <c r="AE271" s="20">
        <f t="shared" si="16"/>
        <v>3621.5298281250002</v>
      </c>
    </row>
    <row r="272" spans="1:31" x14ac:dyDescent="0.3">
      <c r="A272" s="7">
        <v>44227</v>
      </c>
      <c r="B272" s="3">
        <v>0</v>
      </c>
      <c r="C272" s="3">
        <v>0</v>
      </c>
      <c r="D272" s="4"/>
      <c r="E272" s="3">
        <v>3621529.828125</v>
      </c>
      <c r="F272" s="3">
        <v>888548</v>
      </c>
      <c r="G272" s="4">
        <v>4075.7841198505876</v>
      </c>
      <c r="H272" s="3">
        <v>17548</v>
      </c>
      <c r="I272" s="3">
        <v>110</v>
      </c>
      <c r="J272" s="5">
        <v>428.96688680205915</v>
      </c>
      <c r="K272" s="3"/>
      <c r="L272" s="3"/>
      <c r="M272" s="3"/>
      <c r="N272" s="6"/>
      <c r="O272" s="3">
        <v>3636662.453125</v>
      </c>
      <c r="P272" s="17">
        <f>IF(A272="","",(O272+SUM($J$2:J272)+SUM($N$2:N272)+SUM($L$2:L272))/1000)</f>
        <v>3679.2521700741981</v>
      </c>
      <c r="V272" s="21">
        <f>+IF(A272="","",IF((P272&gt;$Q$2),IF(MAX($P$2:P272)&gt;$Q$2,A272,""),""))</f>
        <v>44227</v>
      </c>
      <c r="X272" s="3">
        <f t="shared" si="18"/>
        <v>3407245</v>
      </c>
      <c r="Y272">
        <f t="shared" si="19"/>
        <v>17.547999999999998</v>
      </c>
      <c r="Z272">
        <f>+IF(SUM($Y$2:Y272)&gt;0,SUM($Y$2:Y272),"")</f>
        <v>199.55500000000001</v>
      </c>
      <c r="AD272" s="7">
        <f t="shared" si="17"/>
        <v>44227</v>
      </c>
      <c r="AE272" s="20">
        <f t="shared" si="16"/>
        <v>3636.662453125</v>
      </c>
    </row>
    <row r="273" spans="1:31" x14ac:dyDescent="0.3">
      <c r="A273" s="7">
        <v>44228</v>
      </c>
      <c r="B273" s="3">
        <v>0</v>
      </c>
      <c r="C273" s="3">
        <v>0</v>
      </c>
      <c r="D273" s="4"/>
      <c r="E273" s="3">
        <v>3636662.453125</v>
      </c>
      <c r="F273" s="3">
        <v>888438</v>
      </c>
      <c r="G273" s="4">
        <v>4093.3215971457766</v>
      </c>
      <c r="H273" s="3">
        <v>19239</v>
      </c>
      <c r="I273" s="3">
        <v>69</v>
      </c>
      <c r="J273" s="5">
        <v>280.24126594078155</v>
      </c>
      <c r="K273" s="3"/>
      <c r="L273" s="3"/>
      <c r="M273" s="3"/>
      <c r="N273" s="6"/>
      <c r="O273" s="3">
        <v>3653449.5</v>
      </c>
      <c r="P273" s="17">
        <f>IF(A273="","",(O273+SUM($J$2:J273)+SUM($N$2:N273)+SUM($L$2:L273))/1000)</f>
        <v>3696.3194582151391</v>
      </c>
      <c r="V273" s="21">
        <f>+IF(A273="","",IF((P273&gt;$Q$2),IF(MAX($P$2:P273)&gt;$Q$2,A273,""),""))</f>
        <v>44228</v>
      </c>
      <c r="X273" s="3">
        <f t="shared" si="18"/>
        <v>3426484</v>
      </c>
      <c r="Y273">
        <f t="shared" si="19"/>
        <v>19.239000000000001</v>
      </c>
      <c r="Z273">
        <f>+IF(SUM($Y$2:Y273)&gt;0,SUM($Y$2:Y273),"")</f>
        <v>218.79400000000001</v>
      </c>
      <c r="AD273" s="7">
        <f t="shared" si="17"/>
        <v>44228</v>
      </c>
      <c r="AE273" s="20">
        <f t="shared" si="16"/>
        <v>3653.4495000000002</v>
      </c>
    </row>
    <row r="274" spans="1:31" x14ac:dyDescent="0.3">
      <c r="A274" s="7">
        <v>44229</v>
      </c>
      <c r="B274" s="3">
        <v>0</v>
      </c>
      <c r="C274" s="3">
        <v>0</v>
      </c>
      <c r="D274" s="4"/>
      <c r="E274" s="3">
        <v>3653449.5</v>
      </c>
      <c r="F274" s="3">
        <v>888369</v>
      </c>
      <c r="G274" s="4">
        <v>4112.536006997092</v>
      </c>
      <c r="H274" s="3">
        <v>14539</v>
      </c>
      <c r="I274" s="3">
        <v>88</v>
      </c>
      <c r="J274" s="5">
        <v>353.78895080792614</v>
      </c>
      <c r="K274" s="3"/>
      <c r="L274" s="3"/>
      <c r="M274" s="3"/>
      <c r="N274" s="6"/>
      <c r="O274" s="3">
        <v>3662869.484375</v>
      </c>
      <c r="P274" s="17">
        <f>IF(A274="","",(O274+SUM($J$2:J274)+SUM($N$2:N274)+SUM($L$2:L274))/1000)</f>
        <v>3706.0932315409468</v>
      </c>
      <c r="V274" s="21">
        <f>+IF(A274="","",IF((P274&gt;$Q$2),IF(MAX($P$2:P274)&gt;$Q$2,A274,""),""))</f>
        <v>44229</v>
      </c>
      <c r="X274" s="3">
        <f t="shared" si="18"/>
        <v>3441023</v>
      </c>
      <c r="Y274">
        <f t="shared" si="19"/>
        <v>14.539</v>
      </c>
      <c r="Z274">
        <f>+IF(SUM($Y$2:Y274)&gt;0,SUM($Y$2:Y274),"")</f>
        <v>233.333</v>
      </c>
      <c r="AD274" s="7">
        <f t="shared" si="17"/>
        <v>44229</v>
      </c>
      <c r="AE274" s="20">
        <f t="shared" si="16"/>
        <v>3662.869484375</v>
      </c>
    </row>
    <row r="275" spans="1:31" x14ac:dyDescent="0.3">
      <c r="A275" s="7">
        <v>44230</v>
      </c>
      <c r="B275" s="3">
        <v>0</v>
      </c>
      <c r="C275" s="3">
        <v>0</v>
      </c>
      <c r="D275" s="4"/>
      <c r="E275" s="3">
        <v>3662869.484375</v>
      </c>
      <c r="F275" s="3">
        <v>888281</v>
      </c>
      <c r="G275" s="4">
        <v>4123.5481614207665</v>
      </c>
      <c r="H275" s="3">
        <v>15886</v>
      </c>
      <c r="I275" s="3">
        <v>103</v>
      </c>
      <c r="J275" s="5">
        <v>422.79219711816029</v>
      </c>
      <c r="K275" s="3"/>
      <c r="L275" s="3"/>
      <c r="M275" s="3"/>
      <c r="N275" s="6"/>
      <c r="O275" s="3">
        <v>3676489.09375</v>
      </c>
      <c r="P275" s="17">
        <f>IF(A275="","",(O275+SUM($J$2:J275)+SUM($N$2:N275)+SUM($L$2:L275))/1000)</f>
        <v>3720.1356331130646</v>
      </c>
      <c r="V275" s="21">
        <f>+IF(A275="","",IF((P275&gt;$Q$2),IF(MAX($P$2:P275)&gt;$Q$2,A275,""),""))</f>
        <v>44230</v>
      </c>
      <c r="X275" s="3">
        <f t="shared" si="18"/>
        <v>3456909</v>
      </c>
      <c r="Y275">
        <f t="shared" si="19"/>
        <v>15.885999999999999</v>
      </c>
      <c r="Z275">
        <f>+IF(SUM($Y$2:Y275)&gt;0,SUM($Y$2:Y275),"")</f>
        <v>249.21899999999999</v>
      </c>
      <c r="AD275" s="7">
        <f t="shared" si="17"/>
        <v>44230</v>
      </c>
      <c r="AE275" s="20">
        <f t="shared" si="16"/>
        <v>3676.4890937499999</v>
      </c>
    </row>
    <row r="276" spans="1:31" x14ac:dyDescent="0.3">
      <c r="A276" s="7">
        <v>44231</v>
      </c>
      <c r="B276" s="3">
        <v>0</v>
      </c>
      <c r="C276" s="3">
        <v>0</v>
      </c>
      <c r="D276" s="4"/>
      <c r="E276" s="3">
        <v>3676489.09375</v>
      </c>
      <c r="F276" s="3">
        <v>888178</v>
      </c>
      <c r="G276" s="4">
        <v>4139.3606841759192</v>
      </c>
      <c r="H276" s="3">
        <v>19202</v>
      </c>
      <c r="I276" s="3">
        <v>126</v>
      </c>
      <c r="J276" s="5">
        <v>500.55259647515084</v>
      </c>
      <c r="K276" s="3"/>
      <c r="L276" s="3"/>
      <c r="M276" s="3"/>
      <c r="N276" s="6"/>
      <c r="O276" s="3">
        <v>3693022.546875</v>
      </c>
      <c r="P276" s="17">
        <f>IF(A276="","",(O276+SUM($J$2:J276)+SUM($N$2:N276)+SUM($L$2:L276))/1000)</f>
        <v>3737.1696388345404</v>
      </c>
      <c r="V276" s="21">
        <f>+IF(A276="","",IF((P276&gt;$Q$2),IF(MAX($P$2:P276)&gt;$Q$2,A276,""),""))</f>
        <v>44231</v>
      </c>
      <c r="X276" s="3">
        <f t="shared" si="18"/>
        <v>3476111</v>
      </c>
      <c r="Y276">
        <f t="shared" si="19"/>
        <v>19.202000000000002</v>
      </c>
      <c r="Z276">
        <f>+IF(SUM($Y$2:Y276)&gt;0,SUM($Y$2:Y276),"")</f>
        <v>268.42099999999999</v>
      </c>
      <c r="AD276" s="7">
        <f t="shared" si="17"/>
        <v>44231</v>
      </c>
      <c r="AE276" s="20">
        <f t="shared" si="16"/>
        <v>3693.022546875</v>
      </c>
    </row>
    <row r="277" spans="1:31" x14ac:dyDescent="0.3">
      <c r="A277" s="7">
        <v>44232</v>
      </c>
      <c r="B277" s="3">
        <v>0</v>
      </c>
      <c r="C277" s="3">
        <v>0</v>
      </c>
      <c r="D277" s="4"/>
      <c r="E277" s="3">
        <v>3693022.546875</v>
      </c>
      <c r="F277" s="3">
        <v>888052</v>
      </c>
      <c r="G277" s="4">
        <v>4158.5656547983681</v>
      </c>
      <c r="H277" s="3">
        <v>17612</v>
      </c>
      <c r="I277" s="3">
        <v>250</v>
      </c>
      <c r="J277" s="5">
        <v>979.84182402868646</v>
      </c>
      <c r="K277" s="3"/>
      <c r="L277" s="3"/>
      <c r="M277" s="3"/>
      <c r="N277" s="6"/>
      <c r="O277" s="3">
        <v>3707660.640625</v>
      </c>
      <c r="P277" s="17">
        <f>IF(A277="","",(O277+SUM($J$2:J277)+SUM($N$2:N277)+SUM($L$2:L277))/1000)</f>
        <v>3752.7875744085691</v>
      </c>
      <c r="V277" s="21">
        <f>+IF(A277="","",IF((P277&gt;$Q$2),IF(MAX($P$2:P277)&gt;$Q$2,A277,""),""))</f>
        <v>44232</v>
      </c>
      <c r="X277" s="3">
        <f t="shared" si="18"/>
        <v>3493723</v>
      </c>
      <c r="Y277">
        <f t="shared" si="19"/>
        <v>17.611999999999998</v>
      </c>
      <c r="Z277">
        <f>+IF(SUM($Y$2:Y277)&gt;0,SUM($Y$2:Y277),"")</f>
        <v>286.03300000000002</v>
      </c>
      <c r="AD277" s="7">
        <f t="shared" si="17"/>
        <v>44232</v>
      </c>
      <c r="AE277" s="20">
        <f t="shared" si="16"/>
        <v>3707.6606406249998</v>
      </c>
    </row>
    <row r="278" spans="1:31" x14ac:dyDescent="0.3">
      <c r="A278" s="7">
        <v>44233</v>
      </c>
      <c r="B278" s="3">
        <v>0</v>
      </c>
      <c r="C278" s="3">
        <v>0</v>
      </c>
      <c r="D278" s="4"/>
      <c r="E278" s="3">
        <v>3707660.640625</v>
      </c>
      <c r="F278" s="3">
        <v>887802</v>
      </c>
      <c r="G278" s="4">
        <v>4176.224699454383</v>
      </c>
      <c r="H278" s="3">
        <v>14108</v>
      </c>
      <c r="I278" s="3">
        <v>151</v>
      </c>
      <c r="J278" s="5">
        <v>594.31610796311429</v>
      </c>
      <c r="K278" s="3"/>
      <c r="L278" s="3"/>
      <c r="M278" s="3"/>
      <c r="N278" s="6"/>
      <c r="O278" s="3">
        <v>3719549.25</v>
      </c>
      <c r="P278" s="17">
        <f>IF(A278="","",(O278+SUM($J$2:J278)+SUM($N$2:N278)+SUM($L$2:L278))/1000)</f>
        <v>3765.2704998915319</v>
      </c>
      <c r="V278" s="21">
        <f>+IF(A278="","",IF((P278&gt;$Q$2),IF(MAX($P$2:P278)&gt;$Q$2,A278,""),""))</f>
        <v>44233</v>
      </c>
      <c r="X278" s="3">
        <f t="shared" si="18"/>
        <v>3507831</v>
      </c>
      <c r="Y278">
        <f t="shared" si="19"/>
        <v>14.108000000000001</v>
      </c>
      <c r="Z278">
        <f>+IF(SUM($Y$2:Y278)&gt;0,SUM($Y$2:Y278),"")</f>
        <v>300.14100000000002</v>
      </c>
      <c r="AD278" s="7">
        <f t="shared" si="17"/>
        <v>44233</v>
      </c>
      <c r="AE278" s="20">
        <f t="shared" si="16"/>
        <v>3719.54925</v>
      </c>
    </row>
    <row r="279" spans="1:31" x14ac:dyDescent="0.3">
      <c r="A279" s="7">
        <v>44234</v>
      </c>
      <c r="B279" s="3">
        <v>0</v>
      </c>
      <c r="C279" s="3">
        <v>0</v>
      </c>
      <c r="D279" s="4"/>
      <c r="E279" s="3">
        <v>3719549.25</v>
      </c>
      <c r="F279" s="3">
        <v>887651</v>
      </c>
      <c r="G279" s="4">
        <v>4190.3284624249845</v>
      </c>
      <c r="H279" s="3">
        <v>19595</v>
      </c>
      <c r="I279" s="3">
        <v>130</v>
      </c>
      <c r="J279" s="5">
        <v>523.05969436910709</v>
      </c>
      <c r="K279" s="3"/>
      <c r="L279" s="3"/>
      <c r="M279" s="3"/>
      <c r="N279" s="6"/>
      <c r="O279" s="3">
        <v>3736388.78125</v>
      </c>
      <c r="P279" s="17">
        <f>IF(A279="","",(O279+SUM($J$2:J279)+SUM($N$2:N279)+SUM($L$2:L279))/1000)</f>
        <v>3782.6330908359009</v>
      </c>
      <c r="V279" s="21">
        <f>+IF(A279="","",IF((P279&gt;$Q$2),IF(MAX($P$2:P279)&gt;$Q$2,A279,""),""))</f>
        <v>44234</v>
      </c>
      <c r="X279" s="3">
        <f t="shared" si="18"/>
        <v>3527426</v>
      </c>
      <c r="Y279">
        <f t="shared" si="19"/>
        <v>19.594999999999999</v>
      </c>
      <c r="Z279">
        <f>+IF(SUM($Y$2:Y279)&gt;0,SUM($Y$2:Y279),"")</f>
        <v>319.73599999999999</v>
      </c>
      <c r="AD279" s="7">
        <f t="shared" si="17"/>
        <v>44234</v>
      </c>
      <c r="AE279" s="20">
        <f t="shared" si="16"/>
        <v>3736.3887812500002</v>
      </c>
    </row>
    <row r="280" spans="1:31" x14ac:dyDescent="0.3">
      <c r="A280" s="7">
        <v>44235</v>
      </c>
      <c r="B280" s="3">
        <v>0</v>
      </c>
      <c r="C280" s="3">
        <v>0</v>
      </c>
      <c r="D280" s="4"/>
      <c r="E280" s="3">
        <v>3736388.78125</v>
      </c>
      <c r="F280" s="3">
        <v>887521</v>
      </c>
      <c r="G280" s="4">
        <v>4209.915913257264</v>
      </c>
      <c r="H280" s="3">
        <v>20020</v>
      </c>
      <c r="I280" s="3">
        <v>139</v>
      </c>
      <c r="J280" s="5">
        <v>569.11032269641066</v>
      </c>
      <c r="K280" s="3"/>
      <c r="L280" s="3"/>
      <c r="M280" s="3"/>
      <c r="N280" s="6"/>
      <c r="O280" s="3">
        <v>3718299.828125</v>
      </c>
      <c r="P280" s="17">
        <f>IF(A280="","",(O280+SUM($J$2:J280)+SUM($N$2:N280)+SUM($L$2:L280))/1000)</f>
        <v>3765.1132480335978</v>
      </c>
      <c r="V280" s="21">
        <f>+IF(A280="","",IF((P280&gt;$Q$2),IF(MAX($P$2:P280)&gt;$Q$2,A280,""),""))</f>
        <v>44235</v>
      </c>
      <c r="X280" s="3">
        <f t="shared" si="18"/>
        <v>3547446</v>
      </c>
      <c r="Y280">
        <f t="shared" si="19"/>
        <v>20.02</v>
      </c>
      <c r="Z280">
        <f>+IF(SUM($Y$2:Y280)&gt;0,SUM($Y$2:Y280),"")</f>
        <v>339.75599999999997</v>
      </c>
      <c r="AD280" s="7">
        <f t="shared" si="17"/>
        <v>44235</v>
      </c>
      <c r="AE280" s="20">
        <f t="shared" si="16"/>
        <v>3718.2998281250002</v>
      </c>
    </row>
    <row r="281" spans="1:31" x14ac:dyDescent="0.3">
      <c r="A281" s="7">
        <v>44236</v>
      </c>
      <c r="B281" s="3">
        <v>0</v>
      </c>
      <c r="C281" s="3">
        <v>0</v>
      </c>
      <c r="D281" s="4"/>
      <c r="E281" s="3">
        <v>3718299.828125</v>
      </c>
      <c r="F281" s="3">
        <v>887382</v>
      </c>
      <c r="G281" s="4">
        <v>4190.1907274713703</v>
      </c>
      <c r="H281" s="3">
        <v>16550</v>
      </c>
      <c r="I281" s="3">
        <v>151</v>
      </c>
      <c r="J281" s="5">
        <v>612.25801526508212</v>
      </c>
      <c r="K281" s="3"/>
      <c r="L281" s="3"/>
      <c r="M281" s="3"/>
      <c r="N281" s="6"/>
      <c r="O281" s="3">
        <v>3732366.78125</v>
      </c>
      <c r="P281" s="17">
        <f>IF(A281="","",(O281+SUM($J$2:J281)+SUM($N$2:N281)+SUM($L$2:L281))/1000)</f>
        <v>3779.7924591738624</v>
      </c>
      <c r="V281" s="21">
        <f>+IF(A281="","",IF((P281&gt;$Q$2),IF(MAX($P$2:P281)&gt;$Q$2,A281,""),""))</f>
        <v>44236</v>
      </c>
      <c r="X281" s="3">
        <f t="shared" si="18"/>
        <v>3563996</v>
      </c>
      <c r="Y281">
        <f t="shared" si="19"/>
        <v>16.55</v>
      </c>
      <c r="Z281">
        <f>+IF(SUM($Y$2:Y281)&gt;0,SUM($Y$2:Y281),"")</f>
        <v>356.30599999999998</v>
      </c>
      <c r="AD281" s="7">
        <f t="shared" si="17"/>
        <v>44236</v>
      </c>
      <c r="AE281" s="20">
        <f t="shared" si="16"/>
        <v>3732.3667812499998</v>
      </c>
    </row>
    <row r="282" spans="1:31" x14ac:dyDescent="0.3">
      <c r="A282" s="7">
        <v>44237</v>
      </c>
      <c r="B282" s="3">
        <v>0</v>
      </c>
      <c r="C282" s="3">
        <v>0</v>
      </c>
      <c r="D282" s="4"/>
      <c r="E282" s="3">
        <v>3732366.78125</v>
      </c>
      <c r="F282" s="3">
        <v>887231</v>
      </c>
      <c r="G282" s="4">
        <v>4206.7587598381933</v>
      </c>
      <c r="H282" s="3">
        <v>14697</v>
      </c>
      <c r="I282" s="3">
        <v>422</v>
      </c>
      <c r="J282" s="5">
        <v>1403.9876920363865</v>
      </c>
      <c r="K282" s="3"/>
      <c r="L282" s="3"/>
      <c r="M282" s="3"/>
      <c r="N282" s="6"/>
      <c r="O282" s="3">
        <v>3751540.4825676368</v>
      </c>
      <c r="P282" s="17">
        <f>IF(A282="","",(O282+SUM($J$2:J282)+SUM($N$2:N282)+SUM($L$2:L282))/1000)</f>
        <v>3800.370148183536</v>
      </c>
      <c r="V282" s="21">
        <f>+IF(A282="","",IF((P282&gt;$Q$2),IF(MAX($P$2:P282)&gt;$Q$2,A282,""),""))</f>
        <v>44237</v>
      </c>
      <c r="X282" s="3">
        <f t="shared" si="18"/>
        <v>3578693</v>
      </c>
      <c r="Y282">
        <f t="shared" si="19"/>
        <v>14.696999999999999</v>
      </c>
      <c r="Z282">
        <f>+IF(SUM($Y$2:Y282)&gt;0,SUM($Y$2:Y282),"")</f>
        <v>371.00299999999999</v>
      </c>
      <c r="AD282" s="7">
        <f t="shared" si="17"/>
        <v>44237</v>
      </c>
      <c r="AE282" s="20">
        <f t="shared" si="16"/>
        <v>3751.5404825676369</v>
      </c>
    </row>
    <row r="283" spans="1:31" x14ac:dyDescent="0.3">
      <c r="A283" s="7">
        <v>44238</v>
      </c>
      <c r="B283" s="3">
        <v>0</v>
      </c>
      <c r="C283" s="3">
        <v>0</v>
      </c>
      <c r="D283" s="4"/>
      <c r="E283" s="3">
        <v>3751540.4825676368</v>
      </c>
      <c r="F283" s="3">
        <v>886809</v>
      </c>
      <c r="G283" s="4">
        <v>4230.3816070513913</v>
      </c>
      <c r="H283" s="3">
        <v>17539</v>
      </c>
      <c r="I283" s="3">
        <v>389</v>
      </c>
      <c r="J283" s="5">
        <v>1529.5481445590044</v>
      </c>
      <c r="K283" s="3"/>
      <c r="L283" s="3"/>
      <c r="M283" s="3"/>
      <c r="N283" s="6"/>
      <c r="O283" s="3">
        <v>3765573.25</v>
      </c>
      <c r="P283" s="17">
        <f>IF(A283="","",(O283+SUM($J$2:J283)+SUM($N$2:N283)+SUM($L$2:L283))/1000)</f>
        <v>3815.9324637604577</v>
      </c>
      <c r="V283" s="21">
        <f>+IF(A283="","",IF((P283&gt;$Q$2),IF(MAX($P$2:P283)&gt;$Q$2,A283,""),""))</f>
        <v>44238</v>
      </c>
      <c r="X283" s="3">
        <f t="shared" si="18"/>
        <v>3596232</v>
      </c>
      <c r="Y283">
        <f t="shared" si="19"/>
        <v>17.539000000000001</v>
      </c>
      <c r="Z283">
        <f>+IF(SUM($Y$2:Y283)&gt;0,SUM($Y$2:Y283),"")</f>
        <v>388.54199999999997</v>
      </c>
      <c r="AD283" s="7">
        <f t="shared" si="17"/>
        <v>44238</v>
      </c>
      <c r="AE283" s="20">
        <f t="shared" si="16"/>
        <v>3765.5732499999999</v>
      </c>
    </row>
    <row r="284" spans="1:31" x14ac:dyDescent="0.3">
      <c r="A284" s="7">
        <v>44239</v>
      </c>
      <c r="B284" s="3">
        <v>0</v>
      </c>
      <c r="C284" s="3">
        <v>0</v>
      </c>
      <c r="D284" s="4"/>
      <c r="E284" s="3">
        <v>3765573.25</v>
      </c>
      <c r="F284" s="3">
        <v>886420</v>
      </c>
      <c r="G284" s="4">
        <v>4248.0689176688256</v>
      </c>
      <c r="H284" s="3">
        <v>15386</v>
      </c>
      <c r="I284" s="3">
        <v>229</v>
      </c>
      <c r="J284" s="5">
        <v>890.78518307108209</v>
      </c>
      <c r="K284" s="3"/>
      <c r="L284" s="3"/>
      <c r="M284" s="3"/>
      <c r="N284" s="6"/>
      <c r="O284" s="3">
        <v>3752032.9791594539</v>
      </c>
      <c r="P284" s="17">
        <f>IF(A284="","",(O284+SUM($J$2:J284)+SUM($N$2:N284)+SUM($L$2:L284))/1000)</f>
        <v>3803.2829781029832</v>
      </c>
      <c r="V284" s="21">
        <f>+IF(A284="","",IF((P284&gt;$Q$2),IF(MAX($P$2:P284)&gt;$Q$2,A284,""),""))</f>
        <v>44239</v>
      </c>
      <c r="X284" s="3">
        <f t="shared" si="18"/>
        <v>3611618</v>
      </c>
      <c r="Y284">
        <f t="shared" si="19"/>
        <v>15.385999999999999</v>
      </c>
      <c r="Z284">
        <f>+IF(SUM($Y$2:Y284)&gt;0,SUM($Y$2:Y284),"")</f>
        <v>403.928</v>
      </c>
      <c r="AD284" s="7">
        <f t="shared" si="17"/>
        <v>44239</v>
      </c>
      <c r="AE284" s="20">
        <f t="shared" si="16"/>
        <v>3752.032979159454</v>
      </c>
    </row>
    <row r="285" spans="1:31" x14ac:dyDescent="0.3">
      <c r="A285" s="7">
        <v>44240</v>
      </c>
      <c r="B285" s="3">
        <v>0</v>
      </c>
      <c r="C285" s="3">
        <v>0</v>
      </c>
      <c r="D285" s="4"/>
      <c r="E285" s="3">
        <v>3752032.9791594539</v>
      </c>
      <c r="F285" s="3">
        <v>886191</v>
      </c>
      <c r="G285" s="4">
        <v>4233.8874792899651</v>
      </c>
      <c r="H285" s="3">
        <v>13586</v>
      </c>
      <c r="I285" s="3">
        <v>302</v>
      </c>
      <c r="J285" s="5">
        <v>1225.479159681724</v>
      </c>
      <c r="K285" s="3"/>
      <c r="L285" s="3"/>
      <c r="M285" s="3"/>
      <c r="N285" s="6"/>
      <c r="O285" s="3">
        <v>3762856.03125</v>
      </c>
      <c r="P285" s="17">
        <f>IF(A285="","",(O285+SUM($J$2:J285)+SUM($N$2:N285)+SUM($L$2:L285))/1000)</f>
        <v>3815.3315093532105</v>
      </c>
      <c r="V285" s="21">
        <f>+IF(A285="","",IF((P285&gt;$Q$2),IF(MAX($P$2:P285)&gt;$Q$2,A285,""),""))</f>
        <v>44240</v>
      </c>
      <c r="X285" s="3">
        <f t="shared" si="18"/>
        <v>3625204</v>
      </c>
      <c r="Y285">
        <f t="shared" si="19"/>
        <v>13.586</v>
      </c>
      <c r="Z285">
        <f>+IF(SUM($Y$2:Y285)&gt;0,SUM($Y$2:Y285),"")</f>
        <v>417.51400000000001</v>
      </c>
      <c r="AD285" s="7">
        <f t="shared" si="17"/>
        <v>44240</v>
      </c>
      <c r="AE285" s="20">
        <f t="shared" si="16"/>
        <v>3762.8560312499999</v>
      </c>
    </row>
    <row r="286" spans="1:31" x14ac:dyDescent="0.3">
      <c r="A286" s="7">
        <v>44241</v>
      </c>
      <c r="B286" s="3">
        <v>0</v>
      </c>
      <c r="C286" s="3">
        <v>0</v>
      </c>
      <c r="D286" s="4"/>
      <c r="E286" s="3">
        <v>3762856.03125</v>
      </c>
      <c r="F286" s="3">
        <v>885889</v>
      </c>
      <c r="G286" s="4">
        <v>4247.547978640665</v>
      </c>
      <c r="H286" s="3">
        <v>18270</v>
      </c>
      <c r="I286" s="3">
        <v>225</v>
      </c>
      <c r="J286" s="5">
        <v>883.54879941752154</v>
      </c>
      <c r="K286" s="3"/>
      <c r="L286" s="3"/>
      <c r="M286" s="3"/>
      <c r="N286" s="6"/>
      <c r="O286" s="3">
        <v>3778148.296875</v>
      </c>
      <c r="P286" s="17">
        <f>IF(A286="","",(O286+SUM($J$2:J286)+SUM($N$2:N286)+SUM($L$2:L286))/1000)</f>
        <v>3831.5073237776282</v>
      </c>
      <c r="V286" s="21">
        <f>+IF(A286="","",IF((P286&gt;$Q$2),IF(MAX($P$2:P286)&gt;$Q$2,A286,""),""))</f>
        <v>44241</v>
      </c>
      <c r="X286" s="3">
        <f t="shared" si="18"/>
        <v>3643474</v>
      </c>
      <c r="Y286">
        <f t="shared" si="19"/>
        <v>18.27</v>
      </c>
      <c r="Z286">
        <f>+IF(SUM($Y$2:Y286)&gt;0,SUM($Y$2:Y286),"")</f>
        <v>435.78399999999999</v>
      </c>
      <c r="AD286" s="7">
        <f t="shared" si="17"/>
        <v>44241</v>
      </c>
      <c r="AE286" s="20">
        <f t="shared" si="16"/>
        <v>3778.1482968750001</v>
      </c>
    </row>
    <row r="287" spans="1:31" x14ac:dyDescent="0.3">
      <c r="A287" s="7">
        <v>44242</v>
      </c>
      <c r="B287" s="3">
        <v>0</v>
      </c>
      <c r="C287" s="3">
        <v>0</v>
      </c>
      <c r="D287" s="4"/>
      <c r="E287" s="3">
        <v>3778148.296875</v>
      </c>
      <c r="F287" s="3">
        <v>885664</v>
      </c>
      <c r="G287" s="4">
        <v>4265.8934955863624</v>
      </c>
      <c r="H287" s="3">
        <v>17836</v>
      </c>
      <c r="I287" s="3">
        <v>252</v>
      </c>
      <c r="J287" s="5">
        <v>986.98957990452584</v>
      </c>
      <c r="K287" s="3"/>
      <c r="L287" s="3"/>
      <c r="M287" s="3"/>
      <c r="N287" s="6"/>
      <c r="O287" s="3">
        <v>3792963.5625</v>
      </c>
      <c r="P287" s="17">
        <f>IF(A287="","",(O287+SUM($J$2:J287)+SUM($N$2:N287)+SUM($L$2:L287))/1000)</f>
        <v>3847.3095789825329</v>
      </c>
      <c r="V287" s="21">
        <f>+IF(A287="","",IF((P287&gt;$Q$2),IF(MAX($P$2:P287)&gt;$Q$2,A287,""),""))</f>
        <v>44242</v>
      </c>
      <c r="X287" s="3">
        <f t="shared" si="18"/>
        <v>3661310</v>
      </c>
      <c r="Y287">
        <f t="shared" si="19"/>
        <v>17.835999999999999</v>
      </c>
      <c r="Z287">
        <f>+IF(SUM($Y$2:Y287)&gt;0,SUM($Y$2:Y287),"")</f>
        <v>453.62</v>
      </c>
      <c r="AD287" s="7">
        <f t="shared" si="17"/>
        <v>44242</v>
      </c>
      <c r="AE287" s="20">
        <f t="shared" si="16"/>
        <v>3792.9635625000001</v>
      </c>
    </row>
    <row r="288" spans="1:31" x14ac:dyDescent="0.3">
      <c r="A288" s="7">
        <v>44243</v>
      </c>
      <c r="B288" s="3">
        <v>0</v>
      </c>
      <c r="C288" s="3">
        <v>0</v>
      </c>
      <c r="D288" s="4"/>
      <c r="E288" s="3">
        <v>3792963.5625</v>
      </c>
      <c r="F288" s="3">
        <v>885412</v>
      </c>
      <c r="G288" s="4">
        <v>4283.8402489462533</v>
      </c>
      <c r="H288" s="3">
        <v>18672</v>
      </c>
      <c r="I288" s="3">
        <v>274</v>
      </c>
      <c r="J288" s="5">
        <v>1045.3766934698683</v>
      </c>
      <c r="K288" s="3"/>
      <c r="L288" s="3"/>
      <c r="M288" s="3"/>
      <c r="N288" s="6"/>
      <c r="O288" s="3">
        <v>3808454.46875</v>
      </c>
      <c r="P288" s="17">
        <f>IF(A288="","",(O288+SUM($J$2:J288)+SUM($N$2:N288)+SUM($L$2:L288))/1000)</f>
        <v>3863.8458619260023</v>
      </c>
      <c r="V288" s="21">
        <f>+IF(A288="","",IF((P288&gt;$Q$2),IF(MAX($P$2:P288)&gt;$Q$2,A288,""),""))</f>
        <v>44243</v>
      </c>
      <c r="X288" s="3">
        <f t="shared" si="18"/>
        <v>3679982</v>
      </c>
      <c r="Y288">
        <f t="shared" si="19"/>
        <v>18.672000000000001</v>
      </c>
      <c r="Z288">
        <f>+IF(SUM($Y$2:Y288)&gt;0,SUM($Y$2:Y288),"")</f>
        <v>472.29200000000003</v>
      </c>
      <c r="AD288" s="7">
        <f t="shared" si="17"/>
        <v>44243</v>
      </c>
      <c r="AE288" s="20">
        <f t="shared" si="16"/>
        <v>3808.4544687500002</v>
      </c>
    </row>
    <row r="289" spans="1:31" x14ac:dyDescent="0.3">
      <c r="A289" s="7">
        <v>44244</v>
      </c>
      <c r="B289" s="3">
        <v>0</v>
      </c>
      <c r="C289" s="3">
        <v>0</v>
      </c>
      <c r="D289" s="4"/>
      <c r="E289" s="3">
        <v>3808454.46875</v>
      </c>
      <c r="F289" s="3">
        <v>885138</v>
      </c>
      <c r="G289" s="4">
        <v>4302.6674583511276</v>
      </c>
      <c r="H289" s="3">
        <v>20619</v>
      </c>
      <c r="I289" s="3">
        <v>352</v>
      </c>
      <c r="J289" s="5">
        <v>1437.4629780680475</v>
      </c>
      <c r="K289" s="3"/>
      <c r="L289" s="3"/>
      <c r="M289" s="3"/>
      <c r="N289" s="6"/>
      <c r="O289" s="3">
        <v>3812734.53125</v>
      </c>
      <c r="P289" s="17">
        <f>IF(A289="","",(O289+SUM($J$2:J289)+SUM($N$2:N289)+SUM($L$2:L289))/1000)</f>
        <v>3869.5633874040709</v>
      </c>
      <c r="V289" s="21">
        <f>+IF(A289="","",IF((P289&gt;$Q$2),IF(MAX($P$2:P289)&gt;$Q$2,A289,""),""))</f>
        <v>44244</v>
      </c>
      <c r="X289" s="3">
        <f t="shared" si="18"/>
        <v>3700601</v>
      </c>
      <c r="Y289">
        <f t="shared" si="19"/>
        <v>20.619</v>
      </c>
      <c r="Z289">
        <f>+IF(SUM($Y$2:Y289)&gt;0,SUM($Y$2:Y289),"")</f>
        <v>492.91100000000006</v>
      </c>
      <c r="AD289" s="7">
        <f t="shared" si="17"/>
        <v>44244</v>
      </c>
      <c r="AE289" s="20">
        <f t="shared" si="16"/>
        <v>3812.7345312500001</v>
      </c>
    </row>
    <row r="290" spans="1:31" x14ac:dyDescent="0.3">
      <c r="A290" s="7">
        <v>44245</v>
      </c>
      <c r="B290" s="3">
        <v>0</v>
      </c>
      <c r="C290" s="3">
        <v>0</v>
      </c>
      <c r="D290" s="4"/>
      <c r="E290" s="3">
        <v>3812734.53125</v>
      </c>
      <c r="F290" s="3">
        <v>884786</v>
      </c>
      <c r="G290" s="4">
        <v>4309.2166142434435</v>
      </c>
      <c r="H290" s="3">
        <v>20725</v>
      </c>
      <c r="I290" s="3">
        <v>306</v>
      </c>
      <c r="J290" s="5">
        <v>1176.8006529317058</v>
      </c>
      <c r="K290" s="3"/>
      <c r="L290" s="3"/>
      <c r="M290" s="3"/>
      <c r="N290" s="6"/>
      <c r="O290" s="3">
        <v>3828173.1199926441</v>
      </c>
      <c r="P290" s="17">
        <f>IF(A290="","",(O290+SUM($J$2:J290)+SUM($N$2:N290)+SUM($L$2:L290))/1000)</f>
        <v>3886.1787767996461</v>
      </c>
      <c r="V290" s="21">
        <f>+IF(A290="","",IF((P290&gt;$Q$2),IF(MAX($P$2:P290)&gt;$Q$2,A290,""),""))</f>
        <v>44245</v>
      </c>
      <c r="X290" s="3">
        <f t="shared" si="18"/>
        <v>3721326</v>
      </c>
      <c r="Y290">
        <f t="shared" si="19"/>
        <v>20.725000000000001</v>
      </c>
      <c r="Z290">
        <f>+IF(SUM($Y$2:Y290)&gt;0,SUM($Y$2:Y290),"")</f>
        <v>513.63600000000008</v>
      </c>
      <c r="AD290" s="7">
        <f t="shared" si="17"/>
        <v>44245</v>
      </c>
      <c r="AE290" s="20">
        <f t="shared" si="16"/>
        <v>3828.1731199926439</v>
      </c>
    </row>
    <row r="291" spans="1:31" x14ac:dyDescent="0.3">
      <c r="A291" s="7">
        <v>44246</v>
      </c>
      <c r="B291" s="3">
        <v>0</v>
      </c>
      <c r="C291" s="3">
        <v>0</v>
      </c>
      <c r="D291" s="4"/>
      <c r="E291" s="3">
        <v>3828173.1199926441</v>
      </c>
      <c r="F291" s="3">
        <v>884480</v>
      </c>
      <c r="G291" s="4">
        <v>4328.1624457225089</v>
      </c>
      <c r="H291" s="3">
        <v>20100</v>
      </c>
      <c r="I291" s="3">
        <v>354</v>
      </c>
      <c r="J291" s="5">
        <v>1362.6623487481743</v>
      </c>
      <c r="K291" s="3"/>
      <c r="L291" s="3"/>
      <c r="M291" s="3"/>
      <c r="N291" s="6"/>
      <c r="O291" s="3">
        <v>3844590.6259930911</v>
      </c>
      <c r="P291" s="17">
        <f>IF(A291="","",(O291+SUM($J$2:J291)+SUM($N$2:N291)+SUM($L$2:L291))/1000)</f>
        <v>3903.9589451488414</v>
      </c>
      <c r="V291" s="21">
        <f>+IF(A291="","",IF((P291&gt;$Q$2),IF(MAX($P$2:P291)&gt;$Q$2,A291,""),""))</f>
        <v>44246</v>
      </c>
      <c r="X291" s="3">
        <f t="shared" si="18"/>
        <v>3741426</v>
      </c>
      <c r="Y291">
        <f t="shared" si="19"/>
        <v>20.100000000000001</v>
      </c>
      <c r="Z291">
        <f>+IF(SUM($Y$2:Y291)&gt;0,SUM($Y$2:Y291),"")</f>
        <v>533.7360000000001</v>
      </c>
      <c r="AD291" s="7">
        <f t="shared" si="17"/>
        <v>44246</v>
      </c>
      <c r="AE291" s="20">
        <f t="shared" si="16"/>
        <v>3844.5906259930912</v>
      </c>
    </row>
    <row r="292" spans="1:31" x14ac:dyDescent="0.3">
      <c r="A292" s="7">
        <v>44247</v>
      </c>
      <c r="B292" s="3">
        <v>0</v>
      </c>
      <c r="C292" s="3">
        <v>0</v>
      </c>
      <c r="D292" s="4"/>
      <c r="E292" s="3">
        <v>3844590.6259930911</v>
      </c>
      <c r="F292" s="3">
        <v>884126</v>
      </c>
      <c r="G292" s="4">
        <v>4348.4646147642879</v>
      </c>
      <c r="H292" s="3">
        <v>12505</v>
      </c>
      <c r="I292" s="3">
        <v>400</v>
      </c>
      <c r="J292" s="5">
        <v>1528.0416262163089</v>
      </c>
      <c r="K292" s="3"/>
      <c r="L292" s="3"/>
      <c r="M292" s="3"/>
      <c r="N292" s="6"/>
      <c r="O292" s="3">
        <v>3854122.859375</v>
      </c>
      <c r="P292" s="17">
        <f>IF(A292="","",(O292+SUM($J$2:J292)+SUM($N$2:N292)+SUM($L$2:L292))/1000)</f>
        <v>3915.0192201569666</v>
      </c>
      <c r="V292" s="21">
        <f>+IF(A292="","",IF((P292&gt;$Q$2),IF(MAX($P$2:P292)&gt;$Q$2,A292,""),""))</f>
        <v>44247</v>
      </c>
      <c r="X292" s="3">
        <f t="shared" si="18"/>
        <v>3753931</v>
      </c>
      <c r="Y292">
        <f t="shared" si="19"/>
        <v>12.505000000000001</v>
      </c>
      <c r="Z292">
        <f>+IF(SUM($Y$2:Y292)&gt;0,SUM($Y$2:Y292),"")</f>
        <v>546.2410000000001</v>
      </c>
      <c r="AD292" s="7">
        <f t="shared" si="17"/>
        <v>44247</v>
      </c>
      <c r="AE292" s="20">
        <f t="shared" si="16"/>
        <v>3854.1228593750002</v>
      </c>
    </row>
    <row r="293" spans="1:31" x14ac:dyDescent="0.3">
      <c r="A293" s="7">
        <v>44248</v>
      </c>
      <c r="B293" s="3">
        <v>0</v>
      </c>
      <c r="C293" s="3">
        <v>0</v>
      </c>
      <c r="D293" s="4"/>
      <c r="E293" s="3">
        <v>3854122.859375</v>
      </c>
      <c r="F293" s="3">
        <v>883726</v>
      </c>
      <c r="G293" s="4">
        <v>4361.2192686138005</v>
      </c>
      <c r="H293" s="3">
        <v>20467</v>
      </c>
      <c r="I293" s="3">
        <v>480</v>
      </c>
      <c r="J293" s="5">
        <v>1965.1322902143843</v>
      </c>
      <c r="K293" s="3"/>
      <c r="L293" s="3"/>
      <c r="M293" s="3"/>
      <c r="N293" s="6"/>
      <c r="O293" s="3">
        <v>3870262.578125</v>
      </c>
      <c r="P293" s="17">
        <f>IF(A293="","",(O293+SUM($J$2:J293)+SUM($N$2:N293)+SUM($L$2:L293))/1000)</f>
        <v>3933.1240711971809</v>
      </c>
      <c r="V293" s="21">
        <f>+IF(A293="","",IF((P293&gt;$Q$2),IF(MAX($P$2:P293)&gt;$Q$2,A293,""),""))</f>
        <v>44248</v>
      </c>
      <c r="X293" s="3">
        <f t="shared" si="18"/>
        <v>3774398</v>
      </c>
      <c r="Y293">
        <f t="shared" si="19"/>
        <v>20.466999999999999</v>
      </c>
      <c r="Z293">
        <f>+IF(SUM($Y$2:Y293)&gt;0,SUM($Y$2:Y293),"")</f>
        <v>566.70800000000008</v>
      </c>
      <c r="AD293" s="7">
        <f t="shared" si="17"/>
        <v>44248</v>
      </c>
      <c r="AE293" s="20">
        <f t="shared" si="16"/>
        <v>3870.2625781249999</v>
      </c>
    </row>
    <row r="294" spans="1:31" x14ac:dyDescent="0.3">
      <c r="A294" s="7">
        <v>44249</v>
      </c>
      <c r="B294" s="3">
        <v>0</v>
      </c>
      <c r="C294" s="3">
        <v>0</v>
      </c>
      <c r="D294" s="4"/>
      <c r="E294" s="3">
        <v>3870262.578125</v>
      </c>
      <c r="F294" s="3">
        <v>883246</v>
      </c>
      <c r="G294" s="4">
        <v>4381.8625593832294</v>
      </c>
      <c r="H294" s="3">
        <v>22017</v>
      </c>
      <c r="I294" s="3">
        <v>377</v>
      </c>
      <c r="J294" s="5">
        <v>1490.5450156400691</v>
      </c>
      <c r="K294" s="3"/>
      <c r="L294" s="3"/>
      <c r="M294" s="3"/>
      <c r="N294" s="6"/>
      <c r="O294" s="3">
        <v>3888222.46875</v>
      </c>
      <c r="P294" s="17">
        <f>IF(A294="","",(O294+SUM($J$2:J294)+SUM($N$2:N294)+SUM($L$2:L294))/1000)</f>
        <v>3952.574506837821</v>
      </c>
      <c r="V294" s="21">
        <f>+IF(A294="","",IF((P294&gt;$Q$2),IF(MAX($P$2:P294)&gt;$Q$2,A294,""),""))</f>
        <v>44249</v>
      </c>
      <c r="X294" s="3">
        <f t="shared" si="18"/>
        <v>3796415</v>
      </c>
      <c r="Y294">
        <f t="shared" si="19"/>
        <v>22.016999999999999</v>
      </c>
      <c r="Z294">
        <f>+IF(SUM($Y$2:Y294)&gt;0,SUM($Y$2:Y294),"")</f>
        <v>588.72500000000014</v>
      </c>
      <c r="AD294" s="7">
        <f t="shared" si="17"/>
        <v>44249</v>
      </c>
      <c r="AE294" s="20">
        <f t="shared" si="16"/>
        <v>3888.2224687500002</v>
      </c>
    </row>
    <row r="295" spans="1:31" x14ac:dyDescent="0.3">
      <c r="A295" s="7">
        <v>44250</v>
      </c>
      <c r="B295" s="3">
        <v>0</v>
      </c>
      <c r="C295" s="3">
        <v>0</v>
      </c>
      <c r="D295" s="4"/>
      <c r="E295" s="3">
        <v>3888222.46875</v>
      </c>
      <c r="F295" s="3">
        <v>882869</v>
      </c>
      <c r="G295" s="4">
        <v>4404.0763338049019</v>
      </c>
      <c r="H295" s="3">
        <v>23678</v>
      </c>
      <c r="I295" s="3">
        <v>518</v>
      </c>
      <c r="J295" s="5">
        <v>2121.7048297317915</v>
      </c>
      <c r="K295" s="3"/>
      <c r="L295" s="3"/>
      <c r="M295" s="3"/>
      <c r="N295" s="6"/>
      <c r="O295" s="3">
        <v>3907032.953125</v>
      </c>
      <c r="P295" s="17">
        <f>IF(A295="","",(O295+SUM($J$2:J295)+SUM($N$2:N295)+SUM($L$2:L295))/1000)</f>
        <v>3973.5066960425529</v>
      </c>
      <c r="V295" s="21">
        <f>+IF(A295="","",IF((P295&gt;$Q$2),IF(MAX($P$2:P295)&gt;$Q$2,A295,""),""))</f>
        <v>44250</v>
      </c>
      <c r="X295" s="3">
        <f t="shared" si="18"/>
        <v>3820093</v>
      </c>
      <c r="Y295">
        <f t="shared" si="19"/>
        <v>23.678000000000001</v>
      </c>
      <c r="Z295">
        <f>+IF(SUM($Y$2:Y295)&gt;0,SUM($Y$2:Y295),"")</f>
        <v>612.40300000000013</v>
      </c>
      <c r="AD295" s="7">
        <f t="shared" si="17"/>
        <v>44250</v>
      </c>
      <c r="AE295" s="20">
        <f t="shared" si="16"/>
        <v>3907.0329531249999</v>
      </c>
    </row>
    <row r="296" spans="1:31" x14ac:dyDescent="0.3">
      <c r="A296" s="7">
        <v>44251</v>
      </c>
      <c r="B296" s="3">
        <v>0</v>
      </c>
      <c r="C296" s="3">
        <v>0</v>
      </c>
      <c r="D296" s="4"/>
      <c r="E296" s="3">
        <v>3907032.953125</v>
      </c>
      <c r="F296" s="3">
        <v>882351</v>
      </c>
      <c r="G296" s="4">
        <v>4427.9804217652618</v>
      </c>
      <c r="H296" s="3">
        <v>20279</v>
      </c>
      <c r="I296" s="3">
        <v>445</v>
      </c>
      <c r="J296" s="5">
        <v>1820.4802176701305</v>
      </c>
      <c r="K296" s="3"/>
      <c r="L296" s="3"/>
      <c r="M296" s="3"/>
      <c r="N296" s="6"/>
      <c r="O296" s="3">
        <v>3923098.953125</v>
      </c>
      <c r="P296" s="17">
        <f>IF(A296="","",(O296+SUM($J$2:J296)+SUM($N$2:N296)+SUM($L$2:L296))/1000)</f>
        <v>3991.3931762602233</v>
      </c>
      <c r="V296" s="21">
        <f>+IF(A296="","",IF((P296&gt;$Q$2),IF(MAX($P$2:P296)&gt;$Q$2,A296,""),""))</f>
        <v>44251</v>
      </c>
      <c r="X296" s="3">
        <f t="shared" si="18"/>
        <v>3840372</v>
      </c>
      <c r="Y296">
        <f t="shared" si="19"/>
        <v>20.279</v>
      </c>
      <c r="Z296">
        <f>+IF(SUM($Y$2:Y296)&gt;0,SUM($Y$2:Y296),"")</f>
        <v>632.68200000000013</v>
      </c>
      <c r="AD296" s="7">
        <f t="shared" si="17"/>
        <v>44251</v>
      </c>
      <c r="AE296" s="20">
        <f t="shared" si="16"/>
        <v>3923.0989531250002</v>
      </c>
    </row>
    <row r="297" spans="1:31" x14ac:dyDescent="0.3">
      <c r="A297" s="7">
        <v>44252</v>
      </c>
      <c r="B297" s="3">
        <v>0</v>
      </c>
      <c r="C297" s="3">
        <v>0</v>
      </c>
      <c r="D297" s="4"/>
      <c r="E297" s="3">
        <v>3923098.953125</v>
      </c>
      <c r="F297" s="3">
        <v>881906</v>
      </c>
      <c r="G297" s="4">
        <v>4448.4320926776772</v>
      </c>
      <c r="H297" s="3">
        <v>19797</v>
      </c>
      <c r="I297" s="3">
        <v>456</v>
      </c>
      <c r="J297" s="5">
        <v>1768.4207066236502</v>
      </c>
      <c r="K297" s="3"/>
      <c r="L297" s="3"/>
      <c r="M297" s="3"/>
      <c r="N297" s="6"/>
      <c r="O297" s="3">
        <v>3930564.9546870114</v>
      </c>
      <c r="P297" s="17">
        <f>IF(A297="","",(O297+SUM($J$2:J297)+SUM($N$2:N297)+SUM($L$2:L297))/1000)</f>
        <v>4000.6275985288585</v>
      </c>
      <c r="V297" s="21">
        <f>+IF(A297="","",IF((P297&gt;$Q$2),IF(MAX($P$2:P297)&gt;$Q$2,A297,""),""))</f>
        <v>44252</v>
      </c>
      <c r="X297" s="3">
        <f t="shared" si="18"/>
        <v>3860169</v>
      </c>
      <c r="Y297">
        <f t="shared" si="19"/>
        <v>19.797000000000001</v>
      </c>
      <c r="Z297">
        <f>+IF(SUM($Y$2:Y297)&gt;0,SUM($Y$2:Y297),"")</f>
        <v>652.47900000000016</v>
      </c>
      <c r="AD297" s="7">
        <f t="shared" si="17"/>
        <v>44252</v>
      </c>
      <c r="AE297" s="20">
        <f t="shared" si="16"/>
        <v>3930.5649546870113</v>
      </c>
    </row>
    <row r="298" spans="1:31" x14ac:dyDescent="0.3">
      <c r="A298" s="7">
        <v>44253</v>
      </c>
      <c r="B298" s="3">
        <v>0</v>
      </c>
      <c r="C298" s="3">
        <v>0</v>
      </c>
      <c r="D298" s="4"/>
      <c r="E298" s="3">
        <v>3930564.9546870114</v>
      </c>
      <c r="F298" s="3">
        <v>881450</v>
      </c>
      <c r="G298" s="4">
        <v>4459.2035335946575</v>
      </c>
      <c r="H298" s="3">
        <v>14208</v>
      </c>
      <c r="I298" s="3">
        <v>694</v>
      </c>
      <c r="J298" s="5">
        <v>2895.0197938653591</v>
      </c>
      <c r="K298" s="3"/>
      <c r="L298" s="3"/>
      <c r="M298" s="3"/>
      <c r="N298" s="6"/>
      <c r="O298" s="3">
        <v>3940213.5785640557</v>
      </c>
      <c r="P298" s="17">
        <f>IF(A298="","",(O298+SUM($J$2:J298)+SUM($N$2:N298)+SUM($L$2:L298))/1000)</f>
        <v>4013.1712421997677</v>
      </c>
      <c r="V298" s="21">
        <f>+IF(A298="","",IF((P298&gt;$Q$2),IF(MAX($P$2:P298)&gt;$Q$2,A298,""),""))</f>
        <v>44253</v>
      </c>
      <c r="X298" s="3">
        <f t="shared" si="18"/>
        <v>3874377</v>
      </c>
      <c r="Y298">
        <f t="shared" si="19"/>
        <v>14.208</v>
      </c>
      <c r="Z298">
        <f>+IF(SUM($Y$2:Y298)&gt;0,SUM($Y$2:Y298),"")</f>
        <v>666.68700000000013</v>
      </c>
      <c r="AD298" s="7">
        <f t="shared" si="17"/>
        <v>44253</v>
      </c>
      <c r="AE298" s="20">
        <f t="shared" si="16"/>
        <v>3940.2135785640558</v>
      </c>
    </row>
    <row r="299" spans="1:31" x14ac:dyDescent="0.3">
      <c r="A299" s="7">
        <v>44254</v>
      </c>
      <c r="B299" s="3">
        <v>0</v>
      </c>
      <c r="C299" s="3">
        <v>0</v>
      </c>
      <c r="D299" s="4"/>
      <c r="E299" s="3">
        <v>3940213.5785640557</v>
      </c>
      <c r="F299" s="3">
        <v>880756</v>
      </c>
      <c r="G299" s="4">
        <v>4473.6721391214542</v>
      </c>
      <c r="H299" s="3">
        <v>15592</v>
      </c>
      <c r="I299" s="3">
        <v>654</v>
      </c>
      <c r="J299" s="5">
        <v>2544.0025127685562</v>
      </c>
      <c r="K299" s="3"/>
      <c r="L299" s="3"/>
      <c r="M299" s="3"/>
      <c r="N299" s="6"/>
      <c r="O299" s="3">
        <v>3951425.078125</v>
      </c>
      <c r="P299" s="17">
        <f>IF(A299="","",(O299+SUM($J$2:J299)+SUM($N$2:N299)+SUM($L$2:L299))/1000)</f>
        <v>4026.9267442734808</v>
      </c>
      <c r="V299" s="21">
        <f>+IF(A299="","",IF((P299&gt;$Q$2),IF(MAX($P$2:P299)&gt;$Q$2,A299,""),""))</f>
        <v>44254</v>
      </c>
      <c r="X299" s="3">
        <f t="shared" si="18"/>
        <v>3889969</v>
      </c>
      <c r="Y299">
        <f t="shared" si="19"/>
        <v>15.592000000000001</v>
      </c>
      <c r="Z299">
        <f>+IF(SUM($Y$2:Y299)&gt;0,SUM($Y$2:Y299),"")</f>
        <v>682.27900000000011</v>
      </c>
      <c r="AD299" s="7">
        <f t="shared" si="17"/>
        <v>44254</v>
      </c>
      <c r="AE299" s="20">
        <f t="shared" si="16"/>
        <v>3951.4250781249998</v>
      </c>
    </row>
    <row r="300" spans="1:31" x14ac:dyDescent="0.3">
      <c r="A300" s="7">
        <v>44255</v>
      </c>
      <c r="B300" s="3">
        <v>0</v>
      </c>
      <c r="C300" s="3">
        <v>0</v>
      </c>
      <c r="D300" s="4"/>
      <c r="E300" s="3">
        <v>3951425.078125</v>
      </c>
      <c r="F300" s="3">
        <v>880102</v>
      </c>
      <c r="G300" s="4">
        <v>4489.7353694514959</v>
      </c>
      <c r="H300" s="3">
        <v>20901</v>
      </c>
      <c r="I300" s="3">
        <v>586</v>
      </c>
      <c r="J300" s="5">
        <v>2527.2331614061868</v>
      </c>
      <c r="K300" s="3"/>
      <c r="L300" s="3"/>
      <c r="M300" s="3"/>
      <c r="N300" s="6"/>
      <c r="O300" s="3">
        <v>3967357.5625</v>
      </c>
      <c r="P300" s="17">
        <f>IF(A300="","",(O300+SUM($J$2:J300)+SUM($N$2:N300)+SUM($L$2:L300))/1000)</f>
        <v>4045.3864618098869</v>
      </c>
      <c r="V300" s="21">
        <f>+IF(A300="","",IF((P300&gt;$Q$2),IF(MAX($P$2:P300)&gt;$Q$2,A300,""),""))</f>
        <v>44255</v>
      </c>
      <c r="X300" s="3">
        <f t="shared" si="18"/>
        <v>3910870</v>
      </c>
      <c r="Y300">
        <f t="shared" si="19"/>
        <v>20.901</v>
      </c>
      <c r="Z300">
        <f>+IF(SUM($Y$2:Y300)&gt;0,SUM($Y$2:Y300),"")</f>
        <v>703.18000000000006</v>
      </c>
      <c r="AD300" s="7">
        <f t="shared" si="17"/>
        <v>44255</v>
      </c>
      <c r="AE300" s="20">
        <f t="shared" si="16"/>
        <v>3967.3575624999999</v>
      </c>
    </row>
    <row r="301" spans="1:31" x14ac:dyDescent="0.3">
      <c r="A301" s="7">
        <v>44256</v>
      </c>
      <c r="B301" s="3">
        <v>0</v>
      </c>
      <c r="C301" s="3">
        <v>0</v>
      </c>
      <c r="D301" s="4"/>
      <c r="E301" s="3">
        <v>3967357.5625</v>
      </c>
      <c r="F301" s="3">
        <v>879516</v>
      </c>
      <c r="G301" s="4">
        <v>4510.8418294834883</v>
      </c>
      <c r="H301" s="3">
        <v>21283</v>
      </c>
      <c r="I301" s="3">
        <v>512</v>
      </c>
      <c r="J301" s="5">
        <v>2103.7335063777568</v>
      </c>
      <c r="K301" s="3"/>
      <c r="L301" s="3"/>
      <c r="M301" s="3"/>
      <c r="N301" s="6"/>
      <c r="O301" s="3">
        <v>3982214.3482609587</v>
      </c>
      <c r="P301" s="17">
        <f>IF(A301="","",(O301+SUM($J$2:J301)+SUM($N$2:N301)+SUM($L$2:L301))/1000)</f>
        <v>4062.3469810772235</v>
      </c>
      <c r="V301" s="21">
        <f>+IF(A301="","",IF((P301&gt;$Q$2),IF(MAX($P$2:P301)&gt;$Q$2,A301,""),""))</f>
        <v>44256</v>
      </c>
      <c r="X301" s="3">
        <f t="shared" si="18"/>
        <v>3932153</v>
      </c>
      <c r="Y301">
        <f t="shared" si="19"/>
        <v>21.283000000000001</v>
      </c>
      <c r="Z301">
        <f>+IF(SUM($Y$2:Y301)&gt;0,SUM($Y$2:Y301),"")</f>
        <v>724.46300000000008</v>
      </c>
      <c r="AD301" s="7">
        <f t="shared" si="17"/>
        <v>44256</v>
      </c>
      <c r="AE301" s="20">
        <f t="shared" si="16"/>
        <v>3982.2143482609586</v>
      </c>
    </row>
    <row r="302" spans="1:31" x14ac:dyDescent="0.3">
      <c r="A302" s="7">
        <v>44257</v>
      </c>
      <c r="B302" s="3">
        <v>0</v>
      </c>
      <c r="C302" s="3">
        <v>0</v>
      </c>
      <c r="D302" s="4"/>
      <c r="E302" s="3">
        <v>3982214.3482609587</v>
      </c>
      <c r="F302" s="3">
        <v>879004</v>
      </c>
      <c r="G302" s="4">
        <v>4530.3711339891042</v>
      </c>
      <c r="H302" s="3">
        <v>18816</v>
      </c>
      <c r="I302" s="3">
        <v>347</v>
      </c>
      <c r="J302" s="5">
        <v>1482.906240307746</v>
      </c>
      <c r="K302" s="3"/>
      <c r="L302" s="3"/>
      <c r="M302" s="3"/>
      <c r="N302" s="6"/>
      <c r="O302" s="3">
        <v>3997330.25</v>
      </c>
      <c r="P302" s="17">
        <f>IF(A302="","",(O302+SUM($J$2:J302)+SUM($N$2:N302)+SUM($L$2:L302))/1000)</f>
        <v>4078.9457890565727</v>
      </c>
      <c r="V302" s="21">
        <f>+IF(A302="","",IF((P302&gt;$Q$2),IF(MAX($P$2:P302)&gt;$Q$2,A302,""),""))</f>
        <v>44257</v>
      </c>
      <c r="X302" s="3">
        <f t="shared" si="18"/>
        <v>3950969</v>
      </c>
      <c r="Y302">
        <f t="shared" si="19"/>
        <v>18.815999999999999</v>
      </c>
      <c r="Z302">
        <f>+IF(SUM($Y$2:Y302)&gt;0,SUM($Y$2:Y302),"")</f>
        <v>743.27900000000011</v>
      </c>
      <c r="AD302" s="7">
        <f t="shared" si="17"/>
        <v>44257</v>
      </c>
      <c r="AE302" s="20">
        <f t="shared" si="16"/>
        <v>3997.33025</v>
      </c>
    </row>
    <row r="303" spans="1:31" x14ac:dyDescent="0.3">
      <c r="A303" s="7">
        <v>44258</v>
      </c>
      <c r="B303" s="3">
        <v>0</v>
      </c>
      <c r="C303" s="3">
        <v>0</v>
      </c>
      <c r="D303" s="4"/>
      <c r="E303" s="3">
        <v>3997330.25</v>
      </c>
      <c r="F303" s="3">
        <v>878657</v>
      </c>
      <c r="G303" s="4">
        <v>4549.363687992015</v>
      </c>
      <c r="H303" s="3">
        <v>20081</v>
      </c>
      <c r="I303" s="3">
        <v>356</v>
      </c>
      <c r="J303" s="5">
        <v>1477.0114278309252</v>
      </c>
      <c r="K303" s="3"/>
      <c r="L303" s="3"/>
      <c r="M303" s="3"/>
      <c r="N303" s="6"/>
      <c r="O303" s="3">
        <v>4007131.6101298672</v>
      </c>
      <c r="P303" s="17">
        <f>IF(A303="","",(O303+SUM($J$2:J303)+SUM($N$2:N303)+SUM($L$2:L303))/1000)</f>
        <v>4090.2241606142707</v>
      </c>
      <c r="V303" s="21">
        <f>+IF(A303="","",IF((P303&gt;$Q$2),IF(MAX($P$2:P303)&gt;$Q$2,A303,""),""))</f>
        <v>44258</v>
      </c>
      <c r="X303" s="3">
        <f t="shared" si="18"/>
        <v>3971050</v>
      </c>
      <c r="Y303">
        <f t="shared" si="19"/>
        <v>20.081</v>
      </c>
      <c r="Z303">
        <f>+IF(SUM($Y$2:Y303)&gt;0,SUM($Y$2:Y303),"")</f>
        <v>763.36000000000013</v>
      </c>
      <c r="AD303" s="7">
        <f t="shared" si="17"/>
        <v>44258</v>
      </c>
      <c r="AE303" s="20">
        <f t="shared" si="16"/>
        <v>4007.1316101298671</v>
      </c>
    </row>
    <row r="304" spans="1:31" x14ac:dyDescent="0.3">
      <c r="A304" s="7">
        <v>44259</v>
      </c>
      <c r="B304" s="3">
        <v>0</v>
      </c>
      <c r="C304" s="3">
        <v>0</v>
      </c>
      <c r="D304" s="4"/>
      <c r="E304" s="3">
        <v>4007131.6101298672</v>
      </c>
      <c r="F304" s="3">
        <v>878301</v>
      </c>
      <c r="G304" s="4">
        <v>4562.3671271350795</v>
      </c>
      <c r="H304" s="3">
        <v>16346</v>
      </c>
      <c r="I304" s="3">
        <v>352</v>
      </c>
      <c r="J304" s="5">
        <v>1516.8875071262523</v>
      </c>
      <c r="K304" s="3"/>
      <c r="L304" s="3"/>
      <c r="M304" s="3"/>
      <c r="N304" s="6"/>
      <c r="O304" s="3">
        <v>4020048.265625</v>
      </c>
      <c r="P304" s="17">
        <f>IF(A304="","",(O304+SUM($J$2:J304)+SUM($N$2:N304)+SUM($L$2:L304))/1000)</f>
        <v>4104.6577036165299</v>
      </c>
      <c r="V304" s="21">
        <f>+IF(A304="","",IF((P304&gt;$Q$2),IF(MAX($P$2:P304)&gt;$Q$2,A304,""),""))</f>
        <v>44259</v>
      </c>
      <c r="X304" s="3">
        <f t="shared" si="18"/>
        <v>3987396</v>
      </c>
      <c r="Y304">
        <f t="shared" si="19"/>
        <v>16.346</v>
      </c>
      <c r="Z304">
        <f>+IF(SUM($Y$2:Y304)&gt;0,SUM($Y$2:Y304),"")</f>
        <v>779.70600000000013</v>
      </c>
      <c r="AD304" s="7">
        <f t="shared" si="17"/>
        <v>44259</v>
      </c>
      <c r="AE304" s="20">
        <f t="shared" si="16"/>
        <v>4020.0482656250001</v>
      </c>
    </row>
    <row r="305" spans="1:31" x14ac:dyDescent="0.3">
      <c r="A305" s="7">
        <v>44260</v>
      </c>
      <c r="B305" s="3">
        <v>0</v>
      </c>
      <c r="C305" s="3">
        <v>0</v>
      </c>
      <c r="D305" s="4"/>
      <c r="E305" s="3">
        <v>4020048.265625</v>
      </c>
      <c r="F305" s="3">
        <v>877949</v>
      </c>
      <c r="G305" s="4">
        <v>4578.9086446080582</v>
      </c>
      <c r="H305" s="3">
        <v>12855</v>
      </c>
      <c r="I305" s="3">
        <v>327</v>
      </c>
      <c r="J305" s="5">
        <v>1449.0248375438964</v>
      </c>
      <c r="K305" s="3"/>
      <c r="L305" s="3"/>
      <c r="M305" s="3"/>
      <c r="N305" s="6"/>
      <c r="O305" s="3">
        <v>4029934.328125</v>
      </c>
      <c r="P305" s="17">
        <f>IF(A305="","",(O305+SUM($J$2:J305)+SUM($N$2:N305)+SUM($L$2:L305))/1000)</f>
        <v>4115.9927909540738</v>
      </c>
      <c r="V305" s="21">
        <f>+IF(A305="","",IF((P305&gt;$Q$2),IF(MAX($P$2:P305)&gt;$Q$2,A305,""),""))</f>
        <v>44260</v>
      </c>
      <c r="X305" s="3">
        <f t="shared" si="18"/>
        <v>4000251</v>
      </c>
      <c r="Y305">
        <f t="shared" si="19"/>
        <v>12.855</v>
      </c>
      <c r="Z305">
        <f>+IF(SUM($Y$2:Y305)&gt;0,SUM($Y$2:Y305),"")</f>
        <v>792.56100000000015</v>
      </c>
      <c r="AD305" s="7">
        <f t="shared" si="17"/>
        <v>44260</v>
      </c>
      <c r="AE305" s="20">
        <f t="shared" si="16"/>
        <v>4029.9343281249999</v>
      </c>
    </row>
    <row r="306" spans="1:31" x14ac:dyDescent="0.3">
      <c r="A306" s="7">
        <v>44261</v>
      </c>
      <c r="B306" s="3">
        <v>0</v>
      </c>
      <c r="C306" s="3">
        <v>0</v>
      </c>
      <c r="D306" s="4"/>
      <c r="E306" s="3">
        <v>4029934.328125</v>
      </c>
      <c r="F306" s="3">
        <v>877622</v>
      </c>
      <c r="G306" s="4">
        <v>4591.8793377160091</v>
      </c>
      <c r="H306" s="3">
        <v>13783</v>
      </c>
      <c r="I306" s="3">
        <v>314</v>
      </c>
      <c r="J306" s="5">
        <v>1396.7229329771062</v>
      </c>
      <c r="K306" s="3"/>
      <c r="L306" s="3"/>
      <c r="M306" s="3"/>
      <c r="N306" s="6"/>
      <c r="O306" s="3">
        <v>4040703.375</v>
      </c>
      <c r="P306" s="17">
        <f>IF(A306="","",(O306+SUM($J$2:J306)+SUM($N$2:N306)+SUM($L$2:L306))/1000)</f>
        <v>4128.1585607620509</v>
      </c>
      <c r="V306" s="21">
        <f>+IF(A306="","",IF((P306&gt;$Q$2),IF(MAX($P$2:P306)&gt;$Q$2,A306,""),""))</f>
        <v>44261</v>
      </c>
      <c r="X306" s="3">
        <f t="shared" si="18"/>
        <v>4014034</v>
      </c>
      <c r="Y306">
        <f t="shared" si="19"/>
        <v>13.782999999999999</v>
      </c>
      <c r="Z306">
        <f>+IF(SUM($Y$2:Y306)&gt;0,SUM($Y$2:Y306),"")</f>
        <v>806.34400000000016</v>
      </c>
      <c r="AD306" s="7">
        <f t="shared" si="17"/>
        <v>44261</v>
      </c>
      <c r="AE306" s="20">
        <f t="shared" si="16"/>
        <v>4040.7033750000001</v>
      </c>
    </row>
    <row r="307" spans="1:31" x14ac:dyDescent="0.3">
      <c r="A307" s="7">
        <v>44262</v>
      </c>
      <c r="B307" s="3">
        <v>0</v>
      </c>
      <c r="C307" s="3">
        <v>0</v>
      </c>
      <c r="D307" s="4"/>
      <c r="E307" s="3">
        <v>4040703.375</v>
      </c>
      <c r="F307" s="3">
        <v>877308</v>
      </c>
      <c r="G307" s="4">
        <v>4605.797935274727</v>
      </c>
      <c r="H307" s="3">
        <v>19254</v>
      </c>
      <c r="I307" s="3"/>
      <c r="J307" s="5"/>
      <c r="K307" s="3"/>
      <c r="L307" s="3"/>
      <c r="M307" s="3"/>
      <c r="N307" s="6"/>
      <c r="O307" s="3">
        <v>4057692.03125</v>
      </c>
      <c r="P307" s="17">
        <f>IF(A307="","",(O307+SUM($J$2:J307)+SUM($N$2:N307)+SUM($L$2:L307))/1000)</f>
        <v>4145.1472170120505</v>
      </c>
      <c r="V307" s="21">
        <f>+IF(A307="","",IF((P307&gt;$Q$2),IF(MAX($P$2:P307)&gt;$Q$2,A307,""),""))</f>
        <v>44262</v>
      </c>
      <c r="X307" s="3">
        <f t="shared" si="18"/>
        <v>4033288</v>
      </c>
      <c r="Y307">
        <f t="shared" si="19"/>
        <v>19.254000000000001</v>
      </c>
      <c r="Z307">
        <f>+IF(SUM($Y$2:Y307)&gt;0,SUM($Y$2:Y307),"")</f>
        <v>825.59800000000018</v>
      </c>
      <c r="AD307" s="7">
        <f t="shared" si="17"/>
        <v>44262</v>
      </c>
      <c r="AE307" s="20">
        <f t="shared" si="16"/>
        <v>4057.6920312500001</v>
      </c>
    </row>
    <row r="308" spans="1:31" x14ac:dyDescent="0.3">
      <c r="A308" s="7">
        <v>44263</v>
      </c>
      <c r="B308" s="3">
        <v>0</v>
      </c>
      <c r="C308" s="3">
        <v>0</v>
      </c>
      <c r="D308" s="4"/>
      <c r="E308" s="3">
        <v>4057692.03125</v>
      </c>
      <c r="F308" s="3">
        <v>877308</v>
      </c>
      <c r="G308" s="4">
        <v>4625.1624643226778</v>
      </c>
      <c r="H308" s="3">
        <v>19245</v>
      </c>
      <c r="I308" s="3">
        <v>641</v>
      </c>
      <c r="J308" s="5">
        <v>2724.6331579944663</v>
      </c>
      <c r="K308" s="3"/>
      <c r="L308" s="3"/>
      <c r="M308" s="3"/>
      <c r="N308" s="6"/>
      <c r="O308" s="3">
        <v>4071946.71875</v>
      </c>
      <c r="P308" s="17">
        <f>IF(A308="","",(O308+SUM($J$2:J308)+SUM($N$2:N308)+SUM($L$2:L308))/1000)</f>
        <v>4162.1265376700449</v>
      </c>
      <c r="V308" s="21">
        <f>+IF(A308="","",IF((P308&gt;$Q$2),IF(MAX($P$2:P308)&gt;$Q$2,A308,""),""))</f>
        <v>44263</v>
      </c>
      <c r="X308" s="3">
        <f t="shared" si="18"/>
        <v>4052533</v>
      </c>
      <c r="Y308">
        <f t="shared" si="19"/>
        <v>19.245000000000001</v>
      </c>
      <c r="Z308">
        <f>+IF(SUM($Y$2:Y308)&gt;0,SUM($Y$2:Y308),"")</f>
        <v>844.84300000000019</v>
      </c>
      <c r="AD308" s="7">
        <f t="shared" si="17"/>
        <v>44263</v>
      </c>
      <c r="AE308" s="20">
        <f t="shared" si="16"/>
        <v>4071.9467187499999</v>
      </c>
    </row>
    <row r="309" spans="1:31" x14ac:dyDescent="0.3">
      <c r="A309" s="7">
        <v>44264</v>
      </c>
      <c r="B309" s="3">
        <v>0</v>
      </c>
      <c r="C309" s="3">
        <v>0</v>
      </c>
      <c r="D309" s="4"/>
      <c r="E309" s="3">
        <v>4071946.71875</v>
      </c>
      <c r="F309" s="3">
        <v>876667</v>
      </c>
      <c r="G309" s="4">
        <v>4644.8043769755213</v>
      </c>
      <c r="H309" s="3">
        <v>18682</v>
      </c>
      <c r="I309" s="3">
        <v>286</v>
      </c>
      <c r="J309" s="5">
        <v>1297.7780213810177</v>
      </c>
      <c r="K309" s="3"/>
      <c r="L309" s="3"/>
      <c r="M309" s="3"/>
      <c r="N309" s="6"/>
      <c r="O309" s="3">
        <v>4087154.21875</v>
      </c>
      <c r="P309" s="17">
        <f>IF(A309="","",(O309+SUM($J$2:J309)+SUM($N$2:N309)+SUM($L$2:L309))/1000)</f>
        <v>4178.6318156914258</v>
      </c>
      <c r="V309" s="21">
        <f>+IF(A309="","",IF((P309&gt;$Q$2),IF(MAX($P$2:P309)&gt;$Q$2,A309,""),""))</f>
        <v>44264</v>
      </c>
      <c r="X309" s="3">
        <f t="shared" si="18"/>
        <v>4071215</v>
      </c>
      <c r="Y309">
        <f t="shared" si="19"/>
        <v>18.681999999999999</v>
      </c>
      <c r="Z309">
        <f>+IF(SUM($Y$2:Y309)&gt;0,SUM($Y$2:Y309),"")</f>
        <v>863.5250000000002</v>
      </c>
      <c r="AD309" s="7">
        <f t="shared" si="17"/>
        <v>44264</v>
      </c>
      <c r="AE309" s="20">
        <f t="shared" si="16"/>
        <v>4087.1542187499999</v>
      </c>
    </row>
    <row r="310" spans="1:31" x14ac:dyDescent="0.3">
      <c r="A310" s="7">
        <v>44265</v>
      </c>
      <c r="B310" s="3">
        <v>0</v>
      </c>
      <c r="C310" s="3">
        <v>0</v>
      </c>
      <c r="D310" s="4"/>
      <c r="E310" s="3">
        <v>4087154.21875</v>
      </c>
      <c r="F310" s="3">
        <v>876381</v>
      </c>
      <c r="G310" s="4">
        <v>4663.6727847249085</v>
      </c>
      <c r="H310" s="3">
        <v>23059</v>
      </c>
      <c r="I310" s="3"/>
      <c r="J310" s="5"/>
      <c r="K310" s="3"/>
      <c r="L310" s="3"/>
      <c r="M310" s="3"/>
      <c r="N310" s="6"/>
      <c r="O310" s="3">
        <v>4107485.796875</v>
      </c>
      <c r="P310" s="17">
        <f>IF(A310="","",(O310+SUM($J$2:J310)+SUM($N$2:N310)+SUM($L$2:L310))/1000)</f>
        <v>4198.9633938164261</v>
      </c>
      <c r="V310" s="21">
        <f>+IF(A310="","",IF((P310&gt;$Q$2),IF(MAX($P$2:P310)&gt;$Q$2,A310,""),""))</f>
        <v>44265</v>
      </c>
      <c r="X310" s="3">
        <f t="shared" si="18"/>
        <v>4094274</v>
      </c>
      <c r="Y310">
        <f t="shared" si="19"/>
        <v>23.059000000000001</v>
      </c>
      <c r="Z310">
        <f>+IF(SUM($Y$2:Y310)&gt;0,SUM($Y$2:Y310),"")</f>
        <v>886.58400000000017</v>
      </c>
      <c r="AD310" s="7">
        <f t="shared" si="17"/>
        <v>44265</v>
      </c>
      <c r="AE310" s="20">
        <f t="shared" si="16"/>
        <v>4107.4857968750002</v>
      </c>
    </row>
    <row r="311" spans="1:31" x14ac:dyDescent="0.3">
      <c r="A311" s="7">
        <v>44266</v>
      </c>
      <c r="B311" s="3">
        <v>0</v>
      </c>
      <c r="C311" s="3">
        <v>0</v>
      </c>
      <c r="D311" s="4"/>
      <c r="E311" s="3">
        <v>4107485.796875</v>
      </c>
      <c r="F311" s="3">
        <v>876381</v>
      </c>
      <c r="G311" s="4">
        <v>4686.8722586124068</v>
      </c>
      <c r="H311" s="3">
        <v>22236</v>
      </c>
      <c r="I311" s="3"/>
      <c r="J311" s="5"/>
      <c r="K311" s="3"/>
      <c r="L311" s="3"/>
      <c r="M311" s="3"/>
      <c r="N311" s="6"/>
      <c r="O311" s="3">
        <v>4127094.671875</v>
      </c>
      <c r="P311" s="17">
        <f>IF(A311="","",(O311+SUM($J$2:J311)+SUM($N$2:N311)+SUM($L$2:L311))/1000)</f>
        <v>4218.572268816426</v>
      </c>
      <c r="V311" s="21">
        <f>+IF(A311="","",IF((P311&gt;$Q$2),IF(MAX($P$2:P311)&gt;$Q$2,A311,""),""))</f>
        <v>44266</v>
      </c>
      <c r="X311" s="3">
        <f t="shared" si="18"/>
        <v>4116510</v>
      </c>
      <c r="Y311">
        <f t="shared" si="19"/>
        <v>22.236000000000001</v>
      </c>
      <c r="Z311">
        <f>+IF(SUM($Y$2:Y311)&gt;0,SUM($Y$2:Y311),"")</f>
        <v>908.82000000000016</v>
      </c>
      <c r="AD311" s="7">
        <f t="shared" si="17"/>
        <v>44266</v>
      </c>
      <c r="AE311" s="20">
        <f t="shared" si="16"/>
        <v>4127.0946718750001</v>
      </c>
    </row>
    <row r="312" spans="1:31" x14ac:dyDescent="0.3">
      <c r="A312" s="7">
        <v>44267</v>
      </c>
      <c r="B312" s="3">
        <v>0</v>
      </c>
      <c r="C312" s="3">
        <v>0</v>
      </c>
      <c r="D312" s="4"/>
      <c r="E312" s="3">
        <v>4127094.671875</v>
      </c>
      <c r="F312" s="3">
        <v>876381</v>
      </c>
      <c r="G312" s="4">
        <v>4709.2470875966046</v>
      </c>
      <c r="H312" s="3">
        <v>23220</v>
      </c>
      <c r="I312" s="3">
        <v>533</v>
      </c>
      <c r="J312" s="5">
        <v>2538.5569957613593</v>
      </c>
      <c r="K312" s="3"/>
      <c r="L312" s="3"/>
      <c r="M312" s="3"/>
      <c r="N312" s="6"/>
      <c r="O312" s="3">
        <v>4145011.109375</v>
      </c>
      <c r="P312" s="17">
        <f>IF(A312="","",(O312+SUM($J$2:J312)+SUM($N$2:N312)+SUM($L$2:L312))/1000)</f>
        <v>4239.0272633121867</v>
      </c>
      <c r="V312" s="21">
        <f>+IF(A312="","",IF((P312&gt;$Q$2),IF(MAX($P$2:P312)&gt;$Q$2,A312,""),""))</f>
        <v>44267</v>
      </c>
      <c r="X312" s="3">
        <f t="shared" si="18"/>
        <v>4139730</v>
      </c>
      <c r="Y312">
        <f t="shared" si="19"/>
        <v>23.22</v>
      </c>
      <c r="Z312">
        <f>+IF(SUM($Y$2:Y312)&gt;0,SUM($Y$2:Y312),"")</f>
        <v>932.04000000000019</v>
      </c>
      <c r="AD312" s="7">
        <f t="shared" si="17"/>
        <v>44267</v>
      </c>
      <c r="AE312" s="20">
        <f t="shared" si="16"/>
        <v>4145.0111093750002</v>
      </c>
    </row>
    <row r="313" spans="1:31" x14ac:dyDescent="0.3">
      <c r="A313" s="7">
        <v>44268</v>
      </c>
      <c r="B313" s="3">
        <v>0</v>
      </c>
      <c r="C313" s="3">
        <v>0</v>
      </c>
      <c r="D313" s="4"/>
      <c r="E313" s="3">
        <v>4145011.109375</v>
      </c>
      <c r="F313" s="3">
        <v>875848</v>
      </c>
      <c r="G313" s="4">
        <v>4732.5690181115906</v>
      </c>
      <c r="H313" s="3">
        <v>23007</v>
      </c>
      <c r="I313" s="3">
        <v>248</v>
      </c>
      <c r="J313" s="5">
        <v>1086.7894495618773</v>
      </c>
      <c r="K313" s="3"/>
      <c r="L313" s="3"/>
      <c r="M313" s="3"/>
      <c r="N313" s="6"/>
      <c r="O313" s="3">
        <v>4164198</v>
      </c>
      <c r="P313" s="17">
        <f>IF(A313="","",(O313+SUM($J$2:J313)+SUM($N$2:N313)+SUM($L$2:L313))/1000)</f>
        <v>4259.3009433867492</v>
      </c>
      <c r="V313" s="21">
        <f>+IF(A313="","",IF((P313&gt;$Q$2),IF(MAX($P$2:P313)&gt;$Q$2,A313,""),""))</f>
        <v>44268</v>
      </c>
      <c r="X313" s="3">
        <f t="shared" si="18"/>
        <v>4162737</v>
      </c>
      <c r="Y313">
        <f t="shared" si="19"/>
        <v>23.007000000000001</v>
      </c>
      <c r="Z313">
        <f>+IF(SUM($Y$2:Y313)&gt;0,SUM($Y$2:Y313),"")</f>
        <v>955.04700000000014</v>
      </c>
      <c r="AD313" s="7">
        <f t="shared" si="17"/>
        <v>44268</v>
      </c>
      <c r="AE313" s="20">
        <f t="shared" si="16"/>
        <v>4164.1980000000003</v>
      </c>
    </row>
    <row r="314" spans="1:31" x14ac:dyDescent="0.3">
      <c r="A314" s="7">
        <v>44269</v>
      </c>
      <c r="B314" s="3">
        <v>0</v>
      </c>
      <c r="C314" s="3">
        <v>0</v>
      </c>
      <c r="D314" s="4"/>
      <c r="E314" s="3">
        <v>4164198</v>
      </c>
      <c r="F314" s="3">
        <v>875600</v>
      </c>
      <c r="G314" s="4">
        <v>4755.8222932846047</v>
      </c>
      <c r="H314" s="3">
        <v>21719</v>
      </c>
      <c r="I314" s="3">
        <v>189</v>
      </c>
      <c r="J314" s="5">
        <v>888.66369933648809</v>
      </c>
      <c r="K314" s="3"/>
      <c r="L314" s="3"/>
      <c r="M314" s="3"/>
      <c r="N314" s="6"/>
      <c r="O314" s="3">
        <v>4182107.9903018489</v>
      </c>
      <c r="P314" s="17">
        <f>IF(A314="","",(O314+SUM($J$2:J314)+SUM($N$2:N314)+SUM($L$2:L314))/1000)</f>
        <v>4278.0995973879353</v>
      </c>
      <c r="V314" s="21">
        <f>+IF(A314="","",IF((P314&gt;$Q$2),IF(MAX($P$2:P314)&gt;$Q$2,A314,""),""))</f>
        <v>44269</v>
      </c>
      <c r="X314" s="3">
        <f t="shared" si="18"/>
        <v>4184456</v>
      </c>
      <c r="Y314">
        <f t="shared" si="19"/>
        <v>21.719000000000001</v>
      </c>
      <c r="Z314">
        <f>+IF(SUM($Y$2:Y314)&gt;0,SUM($Y$2:Y314),"")</f>
        <v>976.76600000000019</v>
      </c>
      <c r="AD314" s="7">
        <f t="shared" si="17"/>
        <v>44269</v>
      </c>
      <c r="AE314" s="20">
        <f t="shared" si="16"/>
        <v>4182.107990301849</v>
      </c>
    </row>
    <row r="315" spans="1:31" x14ac:dyDescent="0.3">
      <c r="A315" s="7">
        <v>44270</v>
      </c>
      <c r="B315" s="3">
        <v>0</v>
      </c>
      <c r="C315" s="3">
        <v>0</v>
      </c>
      <c r="D315" s="4"/>
      <c r="E315" s="3">
        <v>4182107.9903018489</v>
      </c>
      <c r="F315" s="3">
        <v>875411</v>
      </c>
      <c r="G315" s="4">
        <v>4777.308019092573</v>
      </c>
      <c r="H315" s="3">
        <v>25630</v>
      </c>
      <c r="I315" s="3">
        <v>198</v>
      </c>
      <c r="J315" s="5">
        <v>955.0694668910179</v>
      </c>
      <c r="K315" s="3"/>
      <c r="L315" s="3"/>
      <c r="M315" s="3"/>
      <c r="N315" s="6"/>
      <c r="O315" s="3">
        <v>4203738.15625</v>
      </c>
      <c r="P315" s="17">
        <f>IF(A315="","",(O315+SUM($J$2:J315)+SUM($N$2:N315)+SUM($L$2:L315))/1000)</f>
        <v>4300.6848328029764</v>
      </c>
      <c r="V315" s="21">
        <f>+IF(A315="","",IF((P315&gt;$Q$2),IF(MAX($P$2:P315)&gt;$Q$2,A315,""),""))</f>
        <v>44270</v>
      </c>
      <c r="X315" s="3">
        <f t="shared" si="18"/>
        <v>4210086</v>
      </c>
      <c r="Y315">
        <f t="shared" si="19"/>
        <v>25.63</v>
      </c>
      <c r="Z315">
        <f>+IF(SUM($Y$2:Y315)&gt;0,SUM($Y$2:Y315),"")</f>
        <v>1002.3960000000002</v>
      </c>
      <c r="AD315" s="7">
        <f t="shared" si="17"/>
        <v>44270</v>
      </c>
      <c r="AE315" s="20">
        <f t="shared" si="16"/>
        <v>4203.7381562500004</v>
      </c>
    </row>
    <row r="316" spans="1:31" x14ac:dyDescent="0.3">
      <c r="A316" s="7">
        <v>44271</v>
      </c>
      <c r="B316" s="3">
        <v>0</v>
      </c>
      <c r="C316" s="3">
        <v>0</v>
      </c>
      <c r="D316" s="4"/>
      <c r="E316" s="3">
        <v>4203738.15625</v>
      </c>
      <c r="F316" s="3">
        <v>875213</v>
      </c>
      <c r="G316" s="4">
        <v>4803.1029660779723</v>
      </c>
      <c r="H316" s="3">
        <v>23733</v>
      </c>
      <c r="I316" s="3">
        <v>157</v>
      </c>
      <c r="J316" s="5">
        <v>738.01394758068523</v>
      </c>
      <c r="K316" s="3"/>
      <c r="L316" s="3"/>
      <c r="M316" s="3"/>
      <c r="N316" s="6"/>
      <c r="O316" s="3">
        <v>4204525.59375</v>
      </c>
      <c r="P316" s="17">
        <f>IF(A316="","",(O316+SUM($J$2:J316)+SUM($N$2:N316)+SUM($L$2:L316))/1000)</f>
        <v>4302.2102842505574</v>
      </c>
      <c r="V316" s="21">
        <f>+IF(A316="","",IF((P316&gt;$Q$2),IF(MAX($P$2:P316)&gt;$Q$2,A316,""),""))</f>
        <v>44271</v>
      </c>
      <c r="X316" s="3">
        <f t="shared" si="18"/>
        <v>4233819</v>
      </c>
      <c r="Y316">
        <f t="shared" si="19"/>
        <v>23.733000000000001</v>
      </c>
      <c r="Z316">
        <f>+IF(SUM($Y$2:Y316)&gt;0,SUM($Y$2:Y316),"")</f>
        <v>1026.1290000000001</v>
      </c>
      <c r="AD316" s="7">
        <f t="shared" si="17"/>
        <v>44271</v>
      </c>
      <c r="AE316" s="20">
        <f t="shared" si="16"/>
        <v>4204.5255937499996</v>
      </c>
    </row>
    <row r="317" spans="1:31" x14ac:dyDescent="0.3">
      <c r="A317" s="7">
        <v>44272</v>
      </c>
      <c r="B317" s="3">
        <v>0</v>
      </c>
      <c r="C317" s="3">
        <v>0</v>
      </c>
      <c r="D317" s="4"/>
      <c r="E317" s="3">
        <v>4204525.59375</v>
      </c>
      <c r="F317" s="3">
        <v>875056</v>
      </c>
      <c r="G317" s="4">
        <v>4804.8645958087254</v>
      </c>
      <c r="H317" s="3">
        <v>24048</v>
      </c>
      <c r="I317" s="3">
        <v>132</v>
      </c>
      <c r="J317" s="5">
        <v>656.88275027388261</v>
      </c>
      <c r="K317" s="3"/>
      <c r="L317" s="3"/>
      <c r="M317" s="3"/>
      <c r="N317" s="6"/>
      <c r="O317" s="3">
        <v>4225041.40625</v>
      </c>
      <c r="P317" s="17">
        <f>IF(A317="","",(O317+SUM($J$2:J317)+SUM($N$2:N317)+SUM($L$2:L317))/1000)</f>
        <v>4323.3829795008314</v>
      </c>
      <c r="V317" s="21">
        <f>+IF(A317="","",IF((P317&gt;$Q$2),IF(MAX($P$2:P317)&gt;$Q$2,A317,""),""))</f>
        <v>44272</v>
      </c>
      <c r="X317" s="3">
        <f t="shared" si="18"/>
        <v>4257867</v>
      </c>
      <c r="Y317">
        <f t="shared" si="19"/>
        <v>24.047999999999998</v>
      </c>
      <c r="Z317">
        <f>+IF(SUM($Y$2:Y317)&gt;0,SUM($Y$2:Y317),"")</f>
        <v>1050.1770000000001</v>
      </c>
      <c r="AD317" s="7">
        <f t="shared" si="17"/>
        <v>44272</v>
      </c>
      <c r="AE317" s="20">
        <f t="shared" si="16"/>
        <v>4225.0414062500004</v>
      </c>
    </row>
    <row r="318" spans="1:31" x14ac:dyDescent="0.3">
      <c r="A318" s="7">
        <v>44273</v>
      </c>
      <c r="B318" s="3">
        <v>0</v>
      </c>
      <c r="C318" s="3">
        <v>0</v>
      </c>
      <c r="D318" s="4"/>
      <c r="E318" s="3">
        <v>4225041.40625</v>
      </c>
      <c r="F318" s="3">
        <v>874924</v>
      </c>
      <c r="G318" s="4">
        <v>4829.0381864596247</v>
      </c>
      <c r="H318" s="3">
        <v>23773</v>
      </c>
      <c r="I318" s="3">
        <v>117</v>
      </c>
      <c r="J318" s="5">
        <v>546.43506596537202</v>
      </c>
      <c r="K318" s="3"/>
      <c r="L318" s="3"/>
      <c r="M318" s="3"/>
      <c r="N318" s="6"/>
      <c r="O318" s="3">
        <v>4245404.21875</v>
      </c>
      <c r="P318" s="17">
        <f>IF(A318="","",(O318+SUM($J$2:J318)+SUM($N$2:N318)+SUM($L$2:L318))/1000)</f>
        <v>4344.2922270667968</v>
      </c>
      <c r="V318" s="21">
        <f>+IF(A318="","",IF((P318&gt;$Q$2),IF(MAX($P$2:P318)&gt;$Q$2,A318,""),""))</f>
        <v>44273</v>
      </c>
      <c r="X318" s="3">
        <f t="shared" si="18"/>
        <v>4281640</v>
      </c>
      <c r="Y318">
        <f t="shared" si="19"/>
        <v>23.773</v>
      </c>
      <c r="Z318">
        <f>+IF(SUM($Y$2:Y318)&gt;0,SUM($Y$2:Y318),"")</f>
        <v>1073.95</v>
      </c>
      <c r="AD318" s="7">
        <f t="shared" si="17"/>
        <v>44273</v>
      </c>
      <c r="AE318" s="20">
        <f t="shared" si="16"/>
        <v>4245.4042187499999</v>
      </c>
    </row>
    <row r="319" spans="1:31" x14ac:dyDescent="0.3">
      <c r="A319" s="7">
        <v>44274</v>
      </c>
      <c r="B319" s="3">
        <v>0</v>
      </c>
      <c r="C319" s="3">
        <v>0</v>
      </c>
      <c r="D319" s="4"/>
      <c r="E319" s="3">
        <v>4245404.21875</v>
      </c>
      <c r="F319" s="3">
        <v>874807</v>
      </c>
      <c r="G319" s="4">
        <v>4852.9609602460887</v>
      </c>
      <c r="H319" s="3">
        <v>25446</v>
      </c>
      <c r="I319" s="3">
        <v>120</v>
      </c>
      <c r="J319" s="5">
        <v>604.53836868209385</v>
      </c>
      <c r="K319" s="3"/>
      <c r="L319" s="3"/>
      <c r="M319" s="3"/>
      <c r="N319" s="6"/>
      <c r="O319" s="3">
        <v>4256996.859375</v>
      </c>
      <c r="P319" s="17">
        <f>IF(A319="","",(O319+SUM($J$2:J319)+SUM($N$2:N319)+SUM($L$2:L319))/1000)</f>
        <v>4356.4894060604784</v>
      </c>
      <c r="V319" s="21">
        <f>+IF(A319="","",IF((P319&gt;$Q$2),IF(MAX($P$2:P319)&gt;$Q$2,A319,""),""))</f>
        <v>44274</v>
      </c>
      <c r="X319" s="3">
        <f t="shared" si="18"/>
        <v>4307086</v>
      </c>
      <c r="Y319">
        <f t="shared" si="19"/>
        <v>25.446000000000002</v>
      </c>
      <c r="Z319">
        <f>+IF(SUM($Y$2:Y319)&gt;0,SUM($Y$2:Y319),"")</f>
        <v>1099.396</v>
      </c>
      <c r="AD319" s="7">
        <f t="shared" si="17"/>
        <v>44274</v>
      </c>
      <c r="AE319" s="20">
        <f t="shared" si="16"/>
        <v>4256.996859375</v>
      </c>
    </row>
    <row r="320" spans="1:31" x14ac:dyDescent="0.3">
      <c r="A320" s="7">
        <v>44275</v>
      </c>
      <c r="B320" s="3">
        <v>0</v>
      </c>
      <c r="C320" s="3">
        <v>0</v>
      </c>
      <c r="D320" s="4"/>
      <c r="E320" s="3">
        <v>4256996.859375</v>
      </c>
      <c r="F320" s="3">
        <v>874687</v>
      </c>
      <c r="G320" s="4">
        <v>4866.8802204388539</v>
      </c>
      <c r="H320" s="3">
        <v>18532</v>
      </c>
      <c r="I320" s="3">
        <v>136</v>
      </c>
      <c r="J320" s="5">
        <v>652.51230009119718</v>
      </c>
      <c r="K320" s="3"/>
      <c r="L320" s="3"/>
      <c r="M320" s="3"/>
      <c r="N320" s="6"/>
      <c r="O320" s="3">
        <v>4272676.25</v>
      </c>
      <c r="P320" s="17">
        <f>IF(A320="","",(O320+SUM($J$2:J320)+SUM($N$2:N320)+SUM($L$2:L320))/1000)</f>
        <v>4372.8213089855708</v>
      </c>
      <c r="V320" s="21">
        <f>+IF(A320="","",IF((P320&gt;$Q$2),IF(MAX($P$2:P320)&gt;$Q$2,A320,""),""))</f>
        <v>44275</v>
      </c>
      <c r="X320" s="3">
        <f t="shared" si="18"/>
        <v>4325618</v>
      </c>
      <c r="Y320">
        <f t="shared" si="19"/>
        <v>18.532</v>
      </c>
      <c r="Z320">
        <f>+IF(SUM($Y$2:Y320)&gt;0,SUM($Y$2:Y320),"")</f>
        <v>1117.9279999999999</v>
      </c>
      <c r="AD320" s="7">
        <f t="shared" si="17"/>
        <v>44275</v>
      </c>
      <c r="AE320" s="20">
        <f t="shared" si="16"/>
        <v>4272.6762500000004</v>
      </c>
    </row>
    <row r="321" spans="1:31" x14ac:dyDescent="0.3">
      <c r="A321" s="7">
        <v>44276</v>
      </c>
      <c r="B321" s="3">
        <v>0</v>
      </c>
      <c r="C321" s="3">
        <v>0</v>
      </c>
      <c r="D321" s="4"/>
      <c r="E321" s="3">
        <v>4272676.25</v>
      </c>
      <c r="F321" s="3">
        <v>874551</v>
      </c>
      <c r="G321" s="4">
        <v>4885.5655645010984</v>
      </c>
      <c r="H321" s="3">
        <v>18187</v>
      </c>
      <c r="I321" s="3">
        <v>119</v>
      </c>
      <c r="J321" s="5">
        <v>594.34213233456512</v>
      </c>
      <c r="K321" s="3"/>
      <c r="L321" s="3"/>
      <c r="M321" s="3"/>
      <c r="N321" s="6"/>
      <c r="O321" s="3">
        <v>4282064.125</v>
      </c>
      <c r="P321" s="17">
        <f>IF(A321="","",(O321+SUM($J$2:J321)+SUM($N$2:N321)+SUM($L$2:L321))/1000)</f>
        <v>4382.8035261179048</v>
      </c>
      <c r="V321" s="21">
        <f>+IF(A321="","",IF((P321&gt;$Q$2),IF(MAX($P$2:P321)&gt;$Q$2,A321,""),""))</f>
        <v>44276</v>
      </c>
      <c r="X321" s="3">
        <f t="shared" si="18"/>
        <v>4343805</v>
      </c>
      <c r="Y321">
        <f t="shared" si="19"/>
        <v>18.187000000000001</v>
      </c>
      <c r="Z321">
        <f>+IF(SUM($Y$2:Y321)&gt;0,SUM($Y$2:Y321),"")</f>
        <v>1136.1149999999998</v>
      </c>
      <c r="AD321" s="7">
        <f t="shared" si="17"/>
        <v>44276</v>
      </c>
      <c r="AE321" s="20">
        <f t="shared" si="16"/>
        <v>4282.0641249999999</v>
      </c>
    </row>
    <row r="322" spans="1:31" x14ac:dyDescent="0.3">
      <c r="A322" s="7">
        <v>44277</v>
      </c>
      <c r="B322" s="3">
        <v>0</v>
      </c>
      <c r="C322" s="3">
        <v>0</v>
      </c>
      <c r="D322" s="4"/>
      <c r="E322" s="3">
        <v>4282064.125</v>
      </c>
      <c r="F322" s="3">
        <v>874432</v>
      </c>
      <c r="G322" s="4">
        <v>4896.9664021902217</v>
      </c>
      <c r="H322" s="3">
        <v>26409</v>
      </c>
      <c r="I322" s="3">
        <v>117</v>
      </c>
      <c r="J322" s="5">
        <v>577.45147414717883</v>
      </c>
      <c r="K322" s="3"/>
      <c r="L322" s="3"/>
      <c r="M322" s="3"/>
      <c r="N322" s="6"/>
      <c r="O322" s="3">
        <v>4304715.640625</v>
      </c>
      <c r="P322" s="17">
        <f>IF(A322="","",(O322+SUM($J$2:J322)+SUM($N$2:N322)+SUM($L$2:L322))/1000)</f>
        <v>4406.0324932170515</v>
      </c>
      <c r="V322" s="21">
        <f>+IF(A322="","",IF((P322&gt;$Q$2),IF(MAX($P$2:P322)&gt;$Q$2,A322,""),""))</f>
        <v>44277</v>
      </c>
      <c r="X322" s="3">
        <f t="shared" si="18"/>
        <v>4370214</v>
      </c>
      <c r="Y322">
        <f t="shared" si="19"/>
        <v>26.408999999999999</v>
      </c>
      <c r="Z322">
        <f>+IF(SUM($Y$2:Y322)&gt;0,SUM($Y$2:Y322),"")</f>
        <v>1162.5239999999999</v>
      </c>
      <c r="AD322" s="7">
        <f t="shared" si="17"/>
        <v>44277</v>
      </c>
      <c r="AE322" s="20">
        <f t="shared" ref="AE322:AE385" si="20">+IF(O322&gt;0,O322/1000,"")</f>
        <v>4304.7156406249997</v>
      </c>
    </row>
    <row r="323" spans="1:31" x14ac:dyDescent="0.3">
      <c r="A323" s="7">
        <v>44278</v>
      </c>
      <c r="B323" s="3">
        <v>0</v>
      </c>
      <c r="C323" s="3">
        <v>0</v>
      </c>
      <c r="D323" s="4"/>
      <c r="E323" s="3">
        <v>4304715.640625</v>
      </c>
      <c r="F323" s="3">
        <v>874315</v>
      </c>
      <c r="G323" s="4">
        <v>4923.5294380457844</v>
      </c>
      <c r="H323" s="3">
        <v>26750</v>
      </c>
      <c r="I323" s="3">
        <v>106</v>
      </c>
      <c r="J323" s="5">
        <v>517.588576059552</v>
      </c>
      <c r="K323" s="3"/>
      <c r="L323" s="3"/>
      <c r="M323" s="3"/>
      <c r="N323" s="6"/>
      <c r="O323" s="3">
        <v>4327006.328125</v>
      </c>
      <c r="P323" s="17">
        <f>IF(A323="","",(O323+SUM($J$2:J323)+SUM($N$2:N323)+SUM($L$2:L323))/1000)</f>
        <v>4428.8407692931114</v>
      </c>
      <c r="V323" s="21">
        <f>+IF(A323="","",IF((P323&gt;$Q$2),IF(MAX($P$2:P323)&gt;$Q$2,A323,""),""))</f>
        <v>44278</v>
      </c>
      <c r="X323" s="3">
        <f t="shared" si="18"/>
        <v>4396964</v>
      </c>
      <c r="Y323">
        <f t="shared" si="19"/>
        <v>26.75</v>
      </c>
      <c r="Z323">
        <f>+IF(SUM($Y$2:Y323)&gt;0,SUM($Y$2:Y323),"")</f>
        <v>1189.2739999999999</v>
      </c>
      <c r="AD323" s="7">
        <f t="shared" ref="AD323:AD386" si="21">+IF(Y323="","",A323)</f>
        <v>44278</v>
      </c>
      <c r="AE323" s="20">
        <f t="shared" si="20"/>
        <v>4327.0063281250004</v>
      </c>
    </row>
    <row r="324" spans="1:31" x14ac:dyDescent="0.3">
      <c r="A324" s="7">
        <v>44279</v>
      </c>
      <c r="B324" s="3">
        <v>0</v>
      </c>
      <c r="C324" s="3">
        <v>0</v>
      </c>
      <c r="D324" s="4"/>
      <c r="E324" s="3">
        <v>4327006.328125</v>
      </c>
      <c r="F324" s="3">
        <v>874209</v>
      </c>
      <c r="G324" s="4">
        <v>4949.6245498788048</v>
      </c>
      <c r="H324" s="3">
        <v>23927</v>
      </c>
      <c r="I324" s="3">
        <v>112</v>
      </c>
      <c r="J324" s="5">
        <v>566.50617915590055</v>
      </c>
      <c r="K324" s="3"/>
      <c r="L324" s="3"/>
      <c r="M324" s="3"/>
      <c r="N324" s="6"/>
      <c r="O324" s="3">
        <v>4346969.921875</v>
      </c>
      <c r="P324" s="17">
        <f>IF(A324="","",(O324+SUM($J$2:J324)+SUM($N$2:N324)+SUM($L$2:L324))/1000)</f>
        <v>4449.3708692222672</v>
      </c>
      <c r="V324" s="21">
        <f>+IF(A324="","",IF((P324&gt;$Q$2),IF(MAX($P$2:P324)&gt;$Q$2,A324,""),""))</f>
        <v>44279</v>
      </c>
      <c r="X324" s="3">
        <f t="shared" ref="X324:X387" si="22">+H324+X323</f>
        <v>4420891</v>
      </c>
      <c r="Y324">
        <f t="shared" ref="Y324:Y387" si="23">+IF(A324&gt;=$AA$2,H324/1000,"")</f>
        <v>23.927</v>
      </c>
      <c r="Z324">
        <f>+IF(SUM($Y$2:Y324)&gt;0,SUM($Y$2:Y324),"")</f>
        <v>1213.2009999999998</v>
      </c>
      <c r="AD324" s="7">
        <f t="shared" si="21"/>
        <v>44279</v>
      </c>
      <c r="AE324" s="20">
        <f t="shared" si="20"/>
        <v>4346.9699218750002</v>
      </c>
    </row>
    <row r="325" spans="1:31" x14ac:dyDescent="0.3">
      <c r="A325" s="7">
        <v>44280</v>
      </c>
      <c r="B325" s="3">
        <v>0</v>
      </c>
      <c r="C325" s="3">
        <v>0</v>
      </c>
      <c r="D325" s="4"/>
      <c r="E325" s="3">
        <v>4346969.921875</v>
      </c>
      <c r="F325" s="3">
        <v>874097</v>
      </c>
      <c r="G325" s="4">
        <v>4973.0978619935768</v>
      </c>
      <c r="H325" s="3">
        <v>21136</v>
      </c>
      <c r="I325" s="3">
        <v>109</v>
      </c>
      <c r="J325" s="5">
        <v>542.43811421435078</v>
      </c>
      <c r="K325" s="3"/>
      <c r="L325" s="3"/>
      <c r="M325" s="3"/>
      <c r="N325" s="6"/>
      <c r="O325" s="3">
        <v>4364995.765625</v>
      </c>
      <c r="P325" s="17">
        <f>IF(A325="","",(O325+SUM($J$2:J325)+SUM($N$2:N325)+SUM($L$2:L325))/1000)</f>
        <v>4467.9391510864816</v>
      </c>
      <c r="V325" s="21">
        <f>+IF(A325="","",IF((P325&gt;$Q$2),IF(MAX($P$2:P325)&gt;$Q$2,A325,""),""))</f>
        <v>44280</v>
      </c>
      <c r="X325" s="3">
        <f t="shared" si="22"/>
        <v>4442027</v>
      </c>
      <c r="Y325">
        <f t="shared" si="23"/>
        <v>21.135999999999999</v>
      </c>
      <c r="Z325">
        <f>+IF(SUM($Y$2:Y325)&gt;0,SUM($Y$2:Y325),"")</f>
        <v>1234.3369999999998</v>
      </c>
      <c r="AD325" s="7">
        <f t="shared" si="21"/>
        <v>44280</v>
      </c>
      <c r="AE325" s="20">
        <f t="shared" si="20"/>
        <v>4364.9957656249999</v>
      </c>
    </row>
    <row r="326" spans="1:31" x14ac:dyDescent="0.3">
      <c r="A326" s="7">
        <v>44281</v>
      </c>
      <c r="B326" s="3">
        <v>0</v>
      </c>
      <c r="C326" s="3">
        <v>0</v>
      </c>
      <c r="D326" s="4"/>
      <c r="E326" s="3">
        <v>4364995.765625</v>
      </c>
      <c r="F326" s="3">
        <v>873988</v>
      </c>
      <c r="G326" s="4">
        <v>4994.3429035924983</v>
      </c>
      <c r="H326" s="3">
        <v>23334</v>
      </c>
      <c r="I326" s="3">
        <v>113</v>
      </c>
      <c r="J326" s="5">
        <v>555.95227622119853</v>
      </c>
      <c r="K326" s="3"/>
      <c r="L326" s="3"/>
      <c r="M326" s="3"/>
      <c r="N326" s="6"/>
      <c r="O326" s="3">
        <v>4337892.875</v>
      </c>
      <c r="P326" s="17">
        <f>IF(A326="","",(O326+SUM($J$2:J326)+SUM($N$2:N326)+SUM($L$2:L326))/1000)</f>
        <v>4441.3922127377027</v>
      </c>
      <c r="V326" s="21">
        <f>+IF(A326="","",IF((P326&gt;$Q$2),IF(MAX($P$2:P326)&gt;$Q$2,A326,""),""))</f>
        <v>44281</v>
      </c>
      <c r="X326" s="3">
        <f t="shared" si="22"/>
        <v>4465361</v>
      </c>
      <c r="Y326">
        <f t="shared" si="23"/>
        <v>23.334</v>
      </c>
      <c r="Z326">
        <f>+IF(SUM($Y$2:Y326)&gt;0,SUM($Y$2:Y326),"")</f>
        <v>1257.6709999999998</v>
      </c>
      <c r="AD326" s="7">
        <f t="shared" si="21"/>
        <v>44281</v>
      </c>
      <c r="AE326" s="20">
        <f t="shared" si="20"/>
        <v>4337.8928749999995</v>
      </c>
    </row>
    <row r="327" spans="1:31" x14ac:dyDescent="0.3">
      <c r="A327" s="7">
        <v>44282</v>
      </c>
      <c r="B327" s="3">
        <v>0</v>
      </c>
      <c r="C327" s="3">
        <v>0</v>
      </c>
      <c r="D327" s="4"/>
      <c r="E327" s="3">
        <v>4337892.875</v>
      </c>
      <c r="F327" s="3">
        <v>873875</v>
      </c>
      <c r="G327" s="4">
        <v>4963.9741095694462</v>
      </c>
      <c r="H327" s="3">
        <v>25072</v>
      </c>
      <c r="I327" s="3">
        <v>117</v>
      </c>
      <c r="J327" s="5">
        <v>583.35270346772586</v>
      </c>
      <c r="K327" s="3"/>
      <c r="L327" s="3"/>
      <c r="M327" s="3"/>
      <c r="N327" s="6"/>
      <c r="O327" s="3">
        <v>4353080.9375</v>
      </c>
      <c r="P327" s="17">
        <f>IF(A327="","",(O327+SUM($J$2:J327)+SUM($N$2:N327)+SUM($L$2:L327))/1000)</f>
        <v>4457.1636279411705</v>
      </c>
      <c r="V327" s="21">
        <f>+IF(A327="","",IF((P327&gt;$Q$2),IF(MAX($P$2:P327)&gt;$Q$2,A327,""),""))</f>
        <v>44282</v>
      </c>
      <c r="X327" s="3">
        <f t="shared" si="22"/>
        <v>4490433</v>
      </c>
      <c r="Y327">
        <f t="shared" si="23"/>
        <v>25.071999999999999</v>
      </c>
      <c r="Z327">
        <f>+IF(SUM($Y$2:Y327)&gt;0,SUM($Y$2:Y327),"")</f>
        <v>1282.7429999999997</v>
      </c>
      <c r="AD327" s="7">
        <f t="shared" si="21"/>
        <v>44282</v>
      </c>
      <c r="AE327" s="20">
        <f t="shared" si="20"/>
        <v>4353.0809374999999</v>
      </c>
    </row>
    <row r="328" spans="1:31" x14ac:dyDescent="0.3">
      <c r="A328" s="7">
        <v>44283</v>
      </c>
      <c r="B328" s="3">
        <v>0</v>
      </c>
      <c r="C328" s="3">
        <v>0</v>
      </c>
      <c r="D328" s="4"/>
      <c r="E328" s="3">
        <v>4353080.9375</v>
      </c>
      <c r="F328" s="3">
        <v>873758</v>
      </c>
      <c r="G328" s="4">
        <v>4982.0212661858322</v>
      </c>
      <c r="H328" s="3">
        <v>22180</v>
      </c>
      <c r="I328" s="3">
        <v>105</v>
      </c>
      <c r="J328" s="5">
        <v>530.39070964602161</v>
      </c>
      <c r="K328" s="3"/>
      <c r="L328" s="3"/>
      <c r="M328" s="3"/>
      <c r="N328" s="6"/>
      <c r="O328" s="3">
        <v>4372067.109375</v>
      </c>
      <c r="P328" s="17">
        <f>IF(A328="","",(O328+SUM($J$2:J328)+SUM($N$2:N328)+SUM($L$2:L328))/1000)</f>
        <v>4476.6801905258171</v>
      </c>
      <c r="V328" s="21">
        <f>+IF(A328="","",IF((P328&gt;$Q$2),IF(MAX($P$2:P328)&gt;$Q$2,A328,""),""))</f>
        <v>44283</v>
      </c>
      <c r="X328" s="3">
        <f t="shared" si="22"/>
        <v>4512613</v>
      </c>
      <c r="Y328">
        <f t="shared" si="23"/>
        <v>22.18</v>
      </c>
      <c r="Z328">
        <f>+IF(SUM($Y$2:Y328)&gt;0,SUM($Y$2:Y328),"")</f>
        <v>1304.9229999999998</v>
      </c>
      <c r="AD328" s="7">
        <f t="shared" si="21"/>
        <v>44283</v>
      </c>
      <c r="AE328" s="20">
        <f t="shared" si="20"/>
        <v>4372.0671093749997</v>
      </c>
    </row>
    <row r="329" spans="1:31" x14ac:dyDescent="0.3">
      <c r="A329" s="7">
        <v>44284</v>
      </c>
      <c r="B329" s="3">
        <v>0</v>
      </c>
      <c r="C329" s="3">
        <v>0</v>
      </c>
      <c r="D329" s="4"/>
      <c r="E329" s="3">
        <v>4372067.109375</v>
      </c>
      <c r="F329" s="3">
        <v>873653</v>
      </c>
      <c r="G329" s="4">
        <v>5004.3519674001</v>
      </c>
      <c r="H329" s="3">
        <v>20989</v>
      </c>
      <c r="I329" s="3">
        <v>91</v>
      </c>
      <c r="J329" s="5">
        <v>455.9286043732526</v>
      </c>
      <c r="K329" s="3"/>
      <c r="L329" s="3"/>
      <c r="M329" s="3"/>
      <c r="N329" s="6"/>
      <c r="O329" s="3">
        <v>4390054.9375</v>
      </c>
      <c r="P329" s="17">
        <f>IF(A329="","",(O329+SUM($J$2:J329)+SUM($N$2:N329)+SUM($L$2:L329))/1000)</f>
        <v>4495.1239472551897</v>
      </c>
      <c r="V329" s="21">
        <f>+IF(A329="","",IF((P329&gt;$Q$2),IF(MAX($P$2:P329)&gt;$Q$2,A329,""),""))</f>
        <v>44284</v>
      </c>
      <c r="X329" s="3">
        <f t="shared" si="22"/>
        <v>4533602</v>
      </c>
      <c r="Y329">
        <f t="shared" si="23"/>
        <v>20.989000000000001</v>
      </c>
      <c r="Z329">
        <f>+IF(SUM($Y$2:Y329)&gt;0,SUM($Y$2:Y329),"")</f>
        <v>1325.9119999999998</v>
      </c>
      <c r="AD329" s="7">
        <f t="shared" si="21"/>
        <v>44284</v>
      </c>
      <c r="AE329" s="20">
        <f t="shared" si="20"/>
        <v>4390.0549375000001</v>
      </c>
    </row>
    <row r="330" spans="1:31" x14ac:dyDescent="0.3">
      <c r="A330" s="7">
        <v>44285</v>
      </c>
      <c r="B330" s="3">
        <v>0</v>
      </c>
      <c r="C330" s="3">
        <v>0</v>
      </c>
      <c r="D330" s="4"/>
      <c r="E330" s="3">
        <v>4390054.9375</v>
      </c>
      <c r="F330" s="3">
        <v>873562</v>
      </c>
      <c r="G330" s="4">
        <v>5025.4646350230432</v>
      </c>
      <c r="H330" s="3">
        <v>19554</v>
      </c>
      <c r="I330" s="3">
        <v>108</v>
      </c>
      <c r="J330" s="5">
        <v>551.19843597201157</v>
      </c>
      <c r="K330" s="3"/>
      <c r="L330" s="3"/>
      <c r="M330" s="3"/>
      <c r="N330" s="6"/>
      <c r="O330" s="3">
        <v>4389434.46875</v>
      </c>
      <c r="P330" s="17">
        <f>IF(A330="","",(O330+SUM($J$2:J330)+SUM($N$2:N330)+SUM($L$2:L330))/1000)</f>
        <v>4495.0546769411621</v>
      </c>
      <c r="V330" s="21">
        <f>+IF(A330="","",IF((P330&gt;$Q$2),IF(MAX($P$2:P330)&gt;$Q$2,A330,""),""))</f>
        <v>44285</v>
      </c>
      <c r="X330" s="3">
        <f t="shared" si="22"/>
        <v>4553156</v>
      </c>
      <c r="Y330">
        <f t="shared" si="23"/>
        <v>19.553999999999998</v>
      </c>
      <c r="Z330">
        <f>+IF(SUM($Y$2:Y330)&gt;0,SUM($Y$2:Y330),"")</f>
        <v>1345.4659999999999</v>
      </c>
      <c r="AD330" s="7">
        <f t="shared" si="21"/>
        <v>44285</v>
      </c>
      <c r="AE330" s="20">
        <f t="shared" si="20"/>
        <v>4389.4344687499997</v>
      </c>
    </row>
    <row r="331" spans="1:31" x14ac:dyDescent="0.3">
      <c r="A331" s="7">
        <v>44286</v>
      </c>
      <c r="B331" s="3">
        <v>0</v>
      </c>
      <c r="C331" s="3">
        <v>0</v>
      </c>
      <c r="D331" s="4"/>
      <c r="E331" s="3">
        <v>4389434.46875</v>
      </c>
      <c r="F331" s="3">
        <v>873454</v>
      </c>
      <c r="G331" s="4">
        <v>5025.3756565886697</v>
      </c>
      <c r="H331" s="3">
        <v>19783</v>
      </c>
      <c r="I331" s="3">
        <v>122</v>
      </c>
      <c r="J331" s="5">
        <v>624.01583838277702</v>
      </c>
      <c r="K331" s="3"/>
      <c r="L331" s="3"/>
      <c r="M331" s="3"/>
      <c r="N331" s="6"/>
      <c r="O331" s="3">
        <v>4406196.609375</v>
      </c>
      <c r="P331" s="17">
        <f>IF(A331="","",(O331+SUM($J$2:J331)+SUM($N$2:N331)+SUM($L$2:L331))/1000)</f>
        <v>4512.4408334045447</v>
      </c>
      <c r="V331" s="21">
        <f>+IF(A331="","",IF((P331&gt;$Q$2),IF(MAX($P$2:P331)&gt;$Q$2,A331,""),""))</f>
        <v>44286</v>
      </c>
      <c r="X331" s="3">
        <f t="shared" si="22"/>
        <v>4572939</v>
      </c>
      <c r="Y331">
        <f t="shared" si="23"/>
        <v>19.783000000000001</v>
      </c>
      <c r="Z331">
        <f>+IF(SUM($Y$2:Y331)&gt;0,SUM($Y$2:Y331),"")</f>
        <v>1365.2489999999998</v>
      </c>
      <c r="AD331" s="7">
        <f t="shared" si="21"/>
        <v>44286</v>
      </c>
      <c r="AE331" s="20">
        <f t="shared" si="20"/>
        <v>4406.1966093749998</v>
      </c>
    </row>
    <row r="332" spans="1:31" x14ac:dyDescent="0.3">
      <c r="A332" s="7">
        <v>44287</v>
      </c>
      <c r="B332" s="3">
        <v>0</v>
      </c>
      <c r="C332" s="3">
        <v>0</v>
      </c>
      <c r="D332" s="4"/>
      <c r="E332" s="3">
        <v>4406196.609375</v>
      </c>
      <c r="F332" s="3">
        <v>873332</v>
      </c>
      <c r="G332" s="4">
        <v>5045.2709958812911</v>
      </c>
      <c r="H332" s="3">
        <v>17690</v>
      </c>
      <c r="I332" s="3">
        <v>139</v>
      </c>
      <c r="J332" s="5">
        <v>673.76415842897518</v>
      </c>
      <c r="K332" s="3"/>
      <c r="L332" s="3"/>
      <c r="M332" s="3">
        <v>43781</v>
      </c>
      <c r="N332" s="6">
        <v>250851.33333333334</v>
      </c>
      <c r="O332" s="3">
        <v>4163480.705078125</v>
      </c>
      <c r="P332" s="17">
        <f>IF(A332="","",(O332+SUM($J$2:J332)+SUM($N$2:N332)+SUM($L$2:L332))/1000)</f>
        <v>4521.2500265994313</v>
      </c>
      <c r="V332" s="21">
        <f>+IF(A332="","",IF((P332&gt;$Q$2),IF(MAX($P$2:P332)&gt;$Q$2,A332,""),""))</f>
        <v>44287</v>
      </c>
      <c r="X332" s="3">
        <f t="shared" si="22"/>
        <v>4590629</v>
      </c>
      <c r="Y332">
        <f t="shared" si="23"/>
        <v>17.690000000000001</v>
      </c>
      <c r="Z332">
        <f>+IF(SUM($Y$2:Y332)&gt;0,SUM($Y$2:Y332),"")</f>
        <v>1382.9389999999999</v>
      </c>
      <c r="AD332" s="7">
        <f t="shared" si="21"/>
        <v>44287</v>
      </c>
      <c r="AE332" s="20">
        <f t="shared" si="20"/>
        <v>4163.4807050781246</v>
      </c>
    </row>
    <row r="333" spans="1:31" x14ac:dyDescent="0.3">
      <c r="A333" s="7">
        <v>44288</v>
      </c>
      <c r="B333" s="3">
        <v>0</v>
      </c>
      <c r="C333" s="3">
        <v>0</v>
      </c>
      <c r="D333" s="4"/>
      <c r="E333" s="3">
        <v>4163480.705078125</v>
      </c>
      <c r="F333" s="3">
        <v>829412</v>
      </c>
      <c r="G333" s="4">
        <v>5019.798007598305</v>
      </c>
      <c r="H333" s="3">
        <v>15246</v>
      </c>
      <c r="I333" s="3">
        <v>145</v>
      </c>
      <c r="J333" s="5">
        <v>719.66204547345842</v>
      </c>
      <c r="K333" s="3"/>
      <c r="L333" s="3"/>
      <c r="M333" s="3">
        <v>22648</v>
      </c>
      <c r="N333" s="6">
        <v>128374.09677419357</v>
      </c>
      <c r="O333" s="3">
        <v>4043517.2959813881</v>
      </c>
      <c r="P333" s="17">
        <f>IF(A333="","",(O333+SUM($J$2:J333)+SUM($N$2:N333)+SUM($L$2:L333))/1000)</f>
        <v>4530.3803763223623</v>
      </c>
      <c r="V333" s="21">
        <f>+IF(A333="","",IF((P333&gt;$Q$2),IF(MAX($P$2:P333)&gt;$Q$2,A333,""),""))</f>
        <v>44288</v>
      </c>
      <c r="X333" s="3">
        <f t="shared" si="22"/>
        <v>4605875</v>
      </c>
      <c r="Y333">
        <f t="shared" si="23"/>
        <v>15.246</v>
      </c>
      <c r="Z333">
        <f>+IF(SUM($Y$2:Y333)&gt;0,SUM($Y$2:Y333),"")</f>
        <v>1398.1849999999999</v>
      </c>
      <c r="AD333" s="7">
        <f t="shared" si="21"/>
        <v>44288</v>
      </c>
      <c r="AE333" s="20">
        <f t="shared" si="20"/>
        <v>4043.5172959813881</v>
      </c>
    </row>
    <row r="334" spans="1:31" x14ac:dyDescent="0.3">
      <c r="A334" s="7">
        <v>44289</v>
      </c>
      <c r="B334" s="3">
        <v>0</v>
      </c>
      <c r="C334" s="3">
        <v>0</v>
      </c>
      <c r="D334" s="4"/>
      <c r="E334" s="3">
        <v>4043517.2959813881</v>
      </c>
      <c r="F334" s="3">
        <v>806412</v>
      </c>
      <c r="G334" s="4">
        <v>5014.2077449013514</v>
      </c>
      <c r="H334" s="3">
        <v>12915</v>
      </c>
      <c r="I334" s="3">
        <v>155</v>
      </c>
      <c r="J334" s="5">
        <v>773.83771757066086</v>
      </c>
      <c r="K334" s="3"/>
      <c r="L334" s="3"/>
      <c r="M334" s="3"/>
      <c r="N334" s="6"/>
      <c r="O334" s="3">
        <v>4054081.0156432372</v>
      </c>
      <c r="P334" s="17">
        <f>IF(A334="","",(O334+SUM($J$2:J334)+SUM($N$2:N334)+SUM($L$2:L334))/1000)</f>
        <v>4541.7179337017815</v>
      </c>
      <c r="V334" s="21">
        <f>+IF(A334="","",IF((P334&gt;$Q$2),IF(MAX($P$2:P334)&gt;$Q$2,A334,""),""))</f>
        <v>44289</v>
      </c>
      <c r="X334" s="3">
        <f t="shared" si="22"/>
        <v>4618790</v>
      </c>
      <c r="Y334">
        <f t="shared" si="23"/>
        <v>12.914999999999999</v>
      </c>
      <c r="Z334">
        <f>+IF(SUM($Y$2:Y334)&gt;0,SUM($Y$2:Y334),"")</f>
        <v>1411.1</v>
      </c>
      <c r="AD334" s="7">
        <f t="shared" si="21"/>
        <v>44289</v>
      </c>
      <c r="AE334" s="20">
        <f t="shared" si="20"/>
        <v>4054.0810156432372</v>
      </c>
    </row>
    <row r="335" spans="1:31" x14ac:dyDescent="0.3">
      <c r="A335" s="7">
        <v>44290</v>
      </c>
      <c r="B335" s="3">
        <v>0</v>
      </c>
      <c r="C335" s="3">
        <v>0</v>
      </c>
      <c r="D335" s="4"/>
      <c r="E335" s="3">
        <v>4054081.0156432372</v>
      </c>
      <c r="F335" s="3">
        <v>806257</v>
      </c>
      <c r="G335" s="4">
        <v>5028.273882450927</v>
      </c>
      <c r="H335" s="3">
        <v>17685</v>
      </c>
      <c r="I335" s="3">
        <v>201</v>
      </c>
      <c r="J335" s="5">
        <v>1017.6071641116416</v>
      </c>
      <c r="K335" s="3"/>
      <c r="L335" s="3"/>
      <c r="M335" s="3"/>
      <c r="N335" s="6"/>
      <c r="O335" s="3">
        <v>4068591.762772453</v>
      </c>
      <c r="P335" s="17">
        <f>IF(A335="","",(O335+SUM($J$2:J335)+SUM($N$2:N335)+SUM($L$2:L335))/1000)</f>
        <v>4557.246287995109</v>
      </c>
      <c r="V335" s="21">
        <f>+IF(A335="","",IF((P335&gt;$Q$2),IF(MAX($P$2:P335)&gt;$Q$2,A335,""),""))</f>
        <v>44290</v>
      </c>
      <c r="X335" s="3">
        <f t="shared" si="22"/>
        <v>4636475</v>
      </c>
      <c r="Y335">
        <f t="shared" si="23"/>
        <v>17.684999999999999</v>
      </c>
      <c r="Z335">
        <f>+IF(SUM($Y$2:Y335)&gt;0,SUM($Y$2:Y335),"")</f>
        <v>1428.7849999999999</v>
      </c>
      <c r="AD335" s="7">
        <f t="shared" si="21"/>
        <v>44290</v>
      </c>
      <c r="AE335" s="20">
        <f t="shared" si="20"/>
        <v>4068.591762772453</v>
      </c>
    </row>
    <row r="336" spans="1:31" x14ac:dyDescent="0.3">
      <c r="A336" s="7">
        <v>44291</v>
      </c>
      <c r="B336" s="3">
        <v>0</v>
      </c>
      <c r="C336" s="3">
        <v>0</v>
      </c>
      <c r="D336" s="4"/>
      <c r="E336" s="3">
        <v>4068591.762772453</v>
      </c>
      <c r="F336" s="3">
        <v>806056</v>
      </c>
      <c r="G336" s="4">
        <v>5047.5299021066194</v>
      </c>
      <c r="H336" s="3">
        <v>18007</v>
      </c>
      <c r="I336" s="3">
        <v>215</v>
      </c>
      <c r="J336" s="5">
        <v>1077.4646962436116</v>
      </c>
      <c r="K336" s="3"/>
      <c r="L336" s="3"/>
      <c r="M336" s="3"/>
      <c r="N336" s="6"/>
      <c r="O336" s="3">
        <v>4087357.0979554015</v>
      </c>
      <c r="P336" s="17">
        <f>IF(A336="","",(O336+SUM($J$2:J336)+SUM($N$2:N336)+SUM($L$2:L336))/1000)</f>
        <v>4577.0890878743012</v>
      </c>
      <c r="V336" s="21">
        <f>+IF(A336="","",IF((P336&gt;$Q$2),IF(MAX($P$2:P336)&gt;$Q$2,A336,""),""))</f>
        <v>44291</v>
      </c>
      <c r="X336" s="3">
        <f t="shared" si="22"/>
        <v>4654482</v>
      </c>
      <c r="Y336">
        <f t="shared" si="23"/>
        <v>18.007000000000001</v>
      </c>
      <c r="Z336">
        <f>+IF(SUM($Y$2:Y336)&gt;0,SUM($Y$2:Y336),"")</f>
        <v>1446.7919999999999</v>
      </c>
      <c r="AD336" s="7">
        <f t="shared" si="21"/>
        <v>44291</v>
      </c>
      <c r="AE336" s="20">
        <f t="shared" si="20"/>
        <v>4087.3570979554015</v>
      </c>
    </row>
    <row r="337" spans="1:31" x14ac:dyDescent="0.3">
      <c r="A337" s="7">
        <v>44292</v>
      </c>
      <c r="B337" s="3">
        <v>0</v>
      </c>
      <c r="C337" s="3">
        <v>0</v>
      </c>
      <c r="D337" s="4"/>
      <c r="E337" s="3">
        <v>4087357.0979554015</v>
      </c>
      <c r="F337" s="3">
        <v>805841</v>
      </c>
      <c r="G337" s="4">
        <v>5072.1632405839382</v>
      </c>
      <c r="H337" s="3">
        <v>21659</v>
      </c>
      <c r="I337" s="3">
        <v>310</v>
      </c>
      <c r="J337" s="5">
        <v>1552.3736529348187</v>
      </c>
      <c r="K337" s="3"/>
      <c r="L337" s="3"/>
      <c r="M337" s="3"/>
      <c r="N337" s="6"/>
      <c r="O337" s="3">
        <v>4089915.5994859948</v>
      </c>
      <c r="P337" s="17">
        <f>IF(A337="","",(O337+SUM($J$2:J337)+SUM($N$2:N337)+SUM($L$2:L337))/1000)</f>
        <v>4581.1999630578293</v>
      </c>
      <c r="V337" s="21">
        <f>+IF(A337="","",IF((P337&gt;$Q$2),IF(MAX($P$2:P337)&gt;$Q$2,A337,""),""))</f>
        <v>44292</v>
      </c>
      <c r="X337" s="3">
        <f t="shared" si="22"/>
        <v>4676141</v>
      </c>
      <c r="Y337">
        <f t="shared" si="23"/>
        <v>21.658999999999999</v>
      </c>
      <c r="Z337">
        <f>+IF(SUM($Y$2:Y337)&gt;0,SUM($Y$2:Y337),"")</f>
        <v>1468.451</v>
      </c>
      <c r="AD337" s="7">
        <f t="shared" si="21"/>
        <v>44292</v>
      </c>
      <c r="AE337" s="20">
        <f t="shared" si="20"/>
        <v>4089.9155994859948</v>
      </c>
    </row>
    <row r="338" spans="1:31" x14ac:dyDescent="0.3">
      <c r="A338" s="7">
        <v>44293</v>
      </c>
      <c r="B338" s="3">
        <v>0</v>
      </c>
      <c r="C338" s="3">
        <v>0</v>
      </c>
      <c r="D338" s="4"/>
      <c r="E338" s="3">
        <v>4089915.5994859948</v>
      </c>
      <c r="F338" s="3">
        <v>805531</v>
      </c>
      <c r="G338" s="4">
        <v>5077.2913761059408</v>
      </c>
      <c r="H338" s="3">
        <v>20207</v>
      </c>
      <c r="I338" s="3">
        <v>312</v>
      </c>
      <c r="J338" s="5">
        <v>1568.8179307577975</v>
      </c>
      <c r="K338" s="3"/>
      <c r="L338" s="3"/>
      <c r="M338" s="3">
        <v>20599</v>
      </c>
      <c r="N338" s="6">
        <v>118656.1505376344</v>
      </c>
      <c r="O338" s="3">
        <v>3992535.9196819663</v>
      </c>
      <c r="P338" s="17">
        <f>IF(A338="","",(O338+SUM($J$2:J338)+SUM($N$2:N338)+SUM($L$2:L338))/1000)</f>
        <v>4604.0452517221929</v>
      </c>
      <c r="V338" s="21">
        <f>+IF(A338="","",IF((P338&gt;$Q$2),IF(MAX($P$2:P338)&gt;$Q$2,A338,""),""))</f>
        <v>44293</v>
      </c>
      <c r="X338" s="3">
        <f t="shared" si="22"/>
        <v>4696348</v>
      </c>
      <c r="Y338">
        <f t="shared" si="23"/>
        <v>20.207000000000001</v>
      </c>
      <c r="Z338">
        <f>+IF(SUM($Y$2:Y338)&gt;0,SUM($Y$2:Y338),"")</f>
        <v>1488.6580000000001</v>
      </c>
      <c r="AD338" s="7">
        <f t="shared" si="21"/>
        <v>44293</v>
      </c>
      <c r="AE338" s="20">
        <f t="shared" si="20"/>
        <v>3992.5359196819663</v>
      </c>
    </row>
    <row r="339" spans="1:31" x14ac:dyDescent="0.3">
      <c r="A339" s="7">
        <v>44294</v>
      </c>
      <c r="B339" s="3">
        <v>0</v>
      </c>
      <c r="C339" s="3">
        <v>0</v>
      </c>
      <c r="D339" s="4"/>
      <c r="E339" s="3">
        <v>3992535.9196819663</v>
      </c>
      <c r="F339" s="3">
        <v>784620</v>
      </c>
      <c r="G339" s="4">
        <v>5088.49623981286</v>
      </c>
      <c r="H339" s="3">
        <v>17783</v>
      </c>
      <c r="I339" s="3">
        <v>308</v>
      </c>
      <c r="J339" s="5">
        <v>1527.4769085617543</v>
      </c>
      <c r="K339" s="3"/>
      <c r="L339" s="3"/>
      <c r="M339" s="3"/>
      <c r="N339" s="6"/>
      <c r="O339" s="3">
        <v>4006586.8745594579</v>
      </c>
      <c r="P339" s="17">
        <f>IF(A339="","",(O339+SUM($J$2:J339)+SUM($N$2:N339)+SUM($L$2:L339))/1000)</f>
        <v>4619.6236835082473</v>
      </c>
      <c r="V339" s="21">
        <f>+IF(A339="","",IF((P339&gt;$Q$2),IF(MAX($P$2:P339)&gt;$Q$2,A339,""),""))</f>
        <v>44294</v>
      </c>
      <c r="X339" s="3">
        <f t="shared" si="22"/>
        <v>4714131</v>
      </c>
      <c r="Y339">
        <f t="shared" si="23"/>
        <v>17.783000000000001</v>
      </c>
      <c r="Z339">
        <f>+IF(SUM($Y$2:Y339)&gt;0,SUM($Y$2:Y339),"")</f>
        <v>1506.441</v>
      </c>
      <c r="AD339" s="7">
        <f t="shared" si="21"/>
        <v>44294</v>
      </c>
      <c r="AE339" s="20">
        <f t="shared" si="20"/>
        <v>4006.586874559458</v>
      </c>
    </row>
    <row r="340" spans="1:31" x14ac:dyDescent="0.3">
      <c r="A340" s="7">
        <v>44295</v>
      </c>
      <c r="B340" s="3">
        <v>0</v>
      </c>
      <c r="C340" s="3">
        <v>0</v>
      </c>
      <c r="D340" s="4"/>
      <c r="E340" s="3">
        <v>4006586.8745594579</v>
      </c>
      <c r="F340" s="3">
        <v>784312</v>
      </c>
      <c r="G340" s="4">
        <v>5108.4095035642167</v>
      </c>
      <c r="H340" s="3">
        <v>12151</v>
      </c>
      <c r="I340" s="3">
        <v>586</v>
      </c>
      <c r="J340" s="5">
        <v>2876.7428248905212</v>
      </c>
      <c r="K340" s="3"/>
      <c r="L340" s="3"/>
      <c r="M340" s="3">
        <v>23475</v>
      </c>
      <c r="N340" s="6">
        <v>137057.12903225806</v>
      </c>
      <c r="O340" s="3">
        <v>3859873.5536940582</v>
      </c>
      <c r="P340" s="17">
        <f>IF(A340="","",(O340+SUM($J$2:J340)+SUM($N$2:N340)+SUM($L$2:L340))/1000)</f>
        <v>4612.8442344999958</v>
      </c>
      <c r="V340" s="21">
        <f>+IF(A340="","",IF((P340&gt;$Q$2),IF(MAX($P$2:P340)&gt;$Q$2,A340,""),""))</f>
        <v>44295</v>
      </c>
      <c r="X340" s="3">
        <f t="shared" si="22"/>
        <v>4726282</v>
      </c>
      <c r="Y340">
        <f t="shared" si="23"/>
        <v>12.151</v>
      </c>
      <c r="Z340">
        <f>+IF(SUM($Y$2:Y340)&gt;0,SUM($Y$2:Y340),"")</f>
        <v>1518.5920000000001</v>
      </c>
      <c r="AD340" s="7">
        <f t="shared" si="21"/>
        <v>44295</v>
      </c>
      <c r="AE340" s="20">
        <f t="shared" si="20"/>
        <v>3859.873553694058</v>
      </c>
    </row>
    <row r="341" spans="1:31" x14ac:dyDescent="0.3">
      <c r="A341" s="7">
        <v>44296</v>
      </c>
      <c r="B341" s="3">
        <v>0</v>
      </c>
      <c r="C341" s="3">
        <v>0</v>
      </c>
      <c r="D341" s="4"/>
      <c r="E341" s="3">
        <v>3859873.5536940582</v>
      </c>
      <c r="F341" s="3">
        <v>758759</v>
      </c>
      <c r="G341" s="4">
        <v>5087.0876703855347</v>
      </c>
      <c r="H341" s="3">
        <v>10834</v>
      </c>
      <c r="I341" s="3">
        <v>475</v>
      </c>
      <c r="J341" s="5">
        <v>2355.1484675490174</v>
      </c>
      <c r="K341" s="3"/>
      <c r="L341" s="3"/>
      <c r="M341" s="3"/>
      <c r="N341" s="6"/>
      <c r="O341" s="3">
        <v>3871449.1041113017</v>
      </c>
      <c r="P341" s="17">
        <f>IF(A341="","",(O341+SUM($J$2:J341)+SUM($N$2:N341)+SUM($L$2:L341))/1000)</f>
        <v>4626.7749333847878</v>
      </c>
      <c r="V341" s="21">
        <f>+IF(A341="","",IF((P341&gt;$Q$2),IF(MAX($P$2:P341)&gt;$Q$2,A341,""),""))</f>
        <v>44296</v>
      </c>
      <c r="X341" s="3">
        <f t="shared" si="22"/>
        <v>4737116</v>
      </c>
      <c r="Y341">
        <f t="shared" si="23"/>
        <v>10.834</v>
      </c>
      <c r="Z341">
        <f>+IF(SUM($Y$2:Y341)&gt;0,SUM($Y$2:Y341),"")</f>
        <v>1529.4260000000002</v>
      </c>
      <c r="AD341" s="7">
        <f t="shared" si="21"/>
        <v>44296</v>
      </c>
      <c r="AE341" s="20">
        <f t="shared" si="20"/>
        <v>3871.4491041113015</v>
      </c>
    </row>
    <row r="342" spans="1:31" x14ac:dyDescent="0.3">
      <c r="A342" s="7">
        <v>44297</v>
      </c>
      <c r="B342" s="3">
        <v>0</v>
      </c>
      <c r="C342" s="3">
        <v>0</v>
      </c>
      <c r="D342" s="4"/>
      <c r="E342" s="3">
        <v>3871449.1041113017</v>
      </c>
      <c r="F342" s="3">
        <v>758284</v>
      </c>
      <c r="G342" s="4">
        <v>5105.5397504250404</v>
      </c>
      <c r="H342" s="3">
        <v>12538</v>
      </c>
      <c r="I342" s="3">
        <v>793</v>
      </c>
      <c r="J342" s="5">
        <v>3884.3093922571452</v>
      </c>
      <c r="K342" s="3"/>
      <c r="L342" s="3"/>
      <c r="M342" s="3"/>
      <c r="N342" s="6"/>
      <c r="O342" s="3">
        <v>3878542.2368513979</v>
      </c>
      <c r="P342" s="17">
        <f>IF(A342="","",(O342+SUM($J$2:J342)+SUM($N$2:N342)+SUM($L$2:L342))/1000)</f>
        <v>4637.7523755171414</v>
      </c>
      <c r="V342" s="21">
        <f>+IF(A342="","",IF((P342&gt;$Q$2),IF(MAX($P$2:P342)&gt;$Q$2,A342,""),""))</f>
        <v>44297</v>
      </c>
      <c r="X342" s="3">
        <f t="shared" si="22"/>
        <v>4749654</v>
      </c>
      <c r="Y342">
        <f t="shared" si="23"/>
        <v>12.538</v>
      </c>
      <c r="Z342">
        <f>+IF(SUM($Y$2:Y342)&gt;0,SUM($Y$2:Y342),"")</f>
        <v>1541.9640000000002</v>
      </c>
      <c r="AD342" s="7">
        <f t="shared" si="21"/>
        <v>44297</v>
      </c>
      <c r="AE342" s="20">
        <f t="shared" si="20"/>
        <v>3878.5422368513978</v>
      </c>
    </row>
    <row r="343" spans="1:31" x14ac:dyDescent="0.3">
      <c r="A343" s="7">
        <v>44298</v>
      </c>
      <c r="B343" s="3">
        <v>0</v>
      </c>
      <c r="C343" s="3">
        <v>0</v>
      </c>
      <c r="D343" s="4"/>
      <c r="E343" s="3">
        <v>3878542.2368513979</v>
      </c>
      <c r="F343" s="3">
        <v>757491</v>
      </c>
      <c r="G343" s="4">
        <v>5120.2486060578913</v>
      </c>
      <c r="H343" s="3">
        <v>14544</v>
      </c>
      <c r="I343" s="3">
        <v>889</v>
      </c>
      <c r="J343" s="5">
        <v>4279.9410405560438</v>
      </c>
      <c r="K343" s="3"/>
      <c r="L343" s="3"/>
      <c r="M343" s="3">
        <v>14404</v>
      </c>
      <c r="N343" s="6">
        <v>86330.107526881722</v>
      </c>
      <c r="O343" s="3">
        <v>3827547.5123566813</v>
      </c>
      <c r="P343" s="17">
        <f>IF(A343="","",(O343+SUM($J$2:J343)+SUM($N$2:N343)+SUM($L$2:L343))/1000)</f>
        <v>4677.3676995898622</v>
      </c>
      <c r="V343" s="21">
        <f>+IF(A343="","",IF((P343&gt;$Q$2),IF(MAX($P$2:P343)&gt;$Q$2,A343,""),""))</f>
        <v>44298</v>
      </c>
      <c r="X343" s="3">
        <f t="shared" si="22"/>
        <v>4764198</v>
      </c>
      <c r="Y343">
        <f t="shared" si="23"/>
        <v>14.544</v>
      </c>
      <c r="Z343">
        <f>+IF(SUM($Y$2:Y343)&gt;0,SUM($Y$2:Y343),"")</f>
        <v>1556.5080000000003</v>
      </c>
      <c r="AD343" s="7">
        <f t="shared" si="21"/>
        <v>44298</v>
      </c>
      <c r="AE343" s="20">
        <f t="shared" si="20"/>
        <v>3827.5475123566812</v>
      </c>
    </row>
    <row r="344" spans="1:31" x14ac:dyDescent="0.3">
      <c r="A344" s="7">
        <v>44299</v>
      </c>
      <c r="B344" s="3">
        <v>0</v>
      </c>
      <c r="C344" s="3">
        <v>0</v>
      </c>
      <c r="D344" s="4"/>
      <c r="E344" s="3">
        <v>3827547.5123566813</v>
      </c>
      <c r="F344" s="3">
        <v>742198</v>
      </c>
      <c r="G344" s="4">
        <v>5157.0436896309084</v>
      </c>
      <c r="H344" s="3">
        <v>12305</v>
      </c>
      <c r="I344" s="3">
        <v>1288</v>
      </c>
      <c r="J344" s="5">
        <v>6715.3052866321996</v>
      </c>
      <c r="K344" s="3"/>
      <c r="L344" s="3"/>
      <c r="M344" s="3">
        <v>24310</v>
      </c>
      <c r="N344" s="6">
        <v>148979.39784946237</v>
      </c>
      <c r="O344" s="3">
        <v>3683268.9728234257</v>
      </c>
      <c r="P344" s="17">
        <f>IF(A344="","",(O344+SUM($J$2:J344)+SUM($N$2:N344)+SUM($L$2:L344))/1000)</f>
        <v>4688.7838631927016</v>
      </c>
      <c r="V344" s="21">
        <f>+IF(A344="","",IF((P344&gt;$Q$2),IF(MAX($P$2:P344)&gt;$Q$2,A344,""),""))</f>
        <v>44299</v>
      </c>
      <c r="X344" s="3">
        <f t="shared" si="22"/>
        <v>4776503</v>
      </c>
      <c r="Y344">
        <f t="shared" si="23"/>
        <v>12.305</v>
      </c>
      <c r="Z344">
        <f>+IF(SUM($Y$2:Y344)&gt;0,SUM($Y$2:Y344),"")</f>
        <v>1568.8130000000003</v>
      </c>
      <c r="AD344" s="7">
        <f t="shared" si="21"/>
        <v>44299</v>
      </c>
      <c r="AE344" s="20">
        <f t="shared" si="20"/>
        <v>3683.2689728234259</v>
      </c>
    </row>
    <row r="345" spans="1:31" x14ac:dyDescent="0.3">
      <c r="A345" s="7">
        <v>44300</v>
      </c>
      <c r="B345" s="3">
        <v>0</v>
      </c>
      <c r="C345" s="3">
        <v>0</v>
      </c>
      <c r="D345" s="4"/>
      <c r="E345" s="3">
        <v>3683268.9728234257</v>
      </c>
      <c r="F345" s="3">
        <v>716600</v>
      </c>
      <c r="G345" s="4">
        <v>5139.9232107499665</v>
      </c>
      <c r="H345" s="3">
        <v>12523</v>
      </c>
      <c r="I345" s="3">
        <v>1126</v>
      </c>
      <c r="J345" s="5">
        <v>5524.2250863117179</v>
      </c>
      <c r="K345" s="3"/>
      <c r="L345" s="3"/>
      <c r="M345" s="3"/>
      <c r="N345" s="6"/>
      <c r="O345" s="3">
        <v>3688713.3986172355</v>
      </c>
      <c r="P345" s="17">
        <f>IF(A345="","",(O345+SUM($J$2:J345)+SUM($N$2:N345)+SUM($L$2:L345))/1000)</f>
        <v>4699.752514072823</v>
      </c>
      <c r="V345" s="21">
        <f>+IF(A345="","",IF((P345&gt;$Q$2),IF(MAX($P$2:P345)&gt;$Q$2,A345,""),""))</f>
        <v>44300</v>
      </c>
      <c r="X345" s="3">
        <f t="shared" si="22"/>
        <v>4789026</v>
      </c>
      <c r="Y345">
        <f t="shared" si="23"/>
        <v>12.523</v>
      </c>
      <c r="Z345">
        <f>+IF(SUM($Y$2:Y345)&gt;0,SUM($Y$2:Y345),"")</f>
        <v>1581.3360000000002</v>
      </c>
      <c r="AD345" s="7">
        <f t="shared" si="21"/>
        <v>44300</v>
      </c>
      <c r="AE345" s="20">
        <f t="shared" si="20"/>
        <v>3688.7133986172353</v>
      </c>
    </row>
    <row r="346" spans="1:31" x14ac:dyDescent="0.3">
      <c r="A346" s="7">
        <v>44301</v>
      </c>
      <c r="B346" s="3">
        <v>0</v>
      </c>
      <c r="C346" s="3">
        <v>0</v>
      </c>
      <c r="D346" s="4"/>
      <c r="E346" s="3">
        <v>3688713.3986172355</v>
      </c>
      <c r="F346" s="3">
        <v>715474</v>
      </c>
      <c r="G346" s="4">
        <v>5155.6218655286366</v>
      </c>
      <c r="H346" s="3">
        <v>14051</v>
      </c>
      <c r="I346" s="3">
        <v>1274</v>
      </c>
      <c r="J346" s="5">
        <v>6557.5104234685605</v>
      </c>
      <c r="K346" s="3"/>
      <c r="L346" s="3"/>
      <c r="M346" s="3"/>
      <c r="N346" s="6"/>
      <c r="O346" s="3">
        <v>3716012.3426554725</v>
      </c>
      <c r="P346" s="17">
        <f>IF(A346="","",(O346+SUM($J$2:J346)+SUM($N$2:N346)+SUM($L$2:L346))/1000)</f>
        <v>4733.6089685345287</v>
      </c>
      <c r="V346" s="21">
        <f>+IF(A346="","",IF((P346&gt;$Q$2),IF(MAX($P$2:P346)&gt;$Q$2,A346,""),""))</f>
        <v>44301</v>
      </c>
      <c r="X346" s="3">
        <f t="shared" si="22"/>
        <v>4803077</v>
      </c>
      <c r="Y346">
        <f t="shared" si="23"/>
        <v>14.051</v>
      </c>
      <c r="Z346">
        <f>+IF(SUM($Y$2:Y346)&gt;0,SUM($Y$2:Y346),"")</f>
        <v>1595.3870000000002</v>
      </c>
      <c r="AD346" s="7">
        <f t="shared" si="21"/>
        <v>44301</v>
      </c>
      <c r="AE346" s="20">
        <f t="shared" si="20"/>
        <v>3716.0123426554724</v>
      </c>
    </row>
    <row r="347" spans="1:31" x14ac:dyDescent="0.3">
      <c r="A347" s="7">
        <v>44302</v>
      </c>
      <c r="B347" s="3">
        <v>0</v>
      </c>
      <c r="C347" s="3">
        <v>0</v>
      </c>
      <c r="D347" s="4"/>
      <c r="E347" s="3">
        <v>3716012.3426554725</v>
      </c>
      <c r="F347" s="3">
        <v>714200</v>
      </c>
      <c r="G347" s="4">
        <v>5203.0416447150274</v>
      </c>
      <c r="H347" s="3">
        <v>13141</v>
      </c>
      <c r="I347" s="3">
        <v>1550</v>
      </c>
      <c r="J347" s="5">
        <v>7808.8430148087255</v>
      </c>
      <c r="K347" s="3"/>
      <c r="L347" s="3"/>
      <c r="M347" s="3">
        <v>38319</v>
      </c>
      <c r="N347" s="6">
        <v>237836.40860215056</v>
      </c>
      <c r="O347" s="3">
        <v>3477865.0579556585</v>
      </c>
      <c r="P347" s="17">
        <f>IF(A347="","",(O347+SUM($J$2:J347)+SUM($N$2:N347)+SUM($L$2:L347))/1000)</f>
        <v>4741.106935451674</v>
      </c>
      <c r="V347" s="21">
        <f>+IF(A347="","",IF((P347&gt;$Q$2),IF(MAX($P$2:P347)&gt;$Q$2,A347,""),""))</f>
        <v>44302</v>
      </c>
      <c r="X347" s="3">
        <f t="shared" si="22"/>
        <v>4816218</v>
      </c>
      <c r="Y347">
        <f t="shared" si="23"/>
        <v>13.141</v>
      </c>
      <c r="Z347">
        <f>+IF(SUM($Y$2:Y347)&gt;0,SUM($Y$2:Y347),"")</f>
        <v>1608.5280000000002</v>
      </c>
      <c r="AD347" s="7">
        <f t="shared" si="21"/>
        <v>44302</v>
      </c>
      <c r="AE347" s="20">
        <f t="shared" si="20"/>
        <v>3477.8650579556584</v>
      </c>
    </row>
    <row r="348" spans="1:31" x14ac:dyDescent="0.3">
      <c r="A348" s="7">
        <v>44303</v>
      </c>
      <c r="B348" s="3">
        <v>0</v>
      </c>
      <c r="C348" s="3">
        <v>0</v>
      </c>
      <c r="D348" s="4"/>
      <c r="E348" s="3">
        <v>3477865.0579556585</v>
      </c>
      <c r="F348" s="3">
        <v>672488</v>
      </c>
      <c r="G348" s="4">
        <v>5171.6388366121901</v>
      </c>
      <c r="H348" s="3">
        <v>5054</v>
      </c>
      <c r="I348" s="3">
        <v>4282</v>
      </c>
      <c r="J348" s="5">
        <v>21887.629516312554</v>
      </c>
      <c r="K348" s="3"/>
      <c r="L348" s="3"/>
      <c r="M348" s="3">
        <v>6923</v>
      </c>
      <c r="N348" s="6">
        <v>35548.494623655919</v>
      </c>
      <c r="O348" s="3">
        <v>3424723.6265829378</v>
      </c>
      <c r="P348" s="17">
        <f>IF(A348="","",(O348+SUM($J$2:J348)+SUM($N$2:N348)+SUM($L$2:L348))/1000)</f>
        <v>4745.4016282189223</v>
      </c>
      <c r="V348" s="21">
        <f>+IF(A348="","",IF((P348&gt;$Q$2),IF(MAX($P$2:P348)&gt;$Q$2,A348,""),""))</f>
        <v>44303</v>
      </c>
      <c r="X348" s="3">
        <f t="shared" si="22"/>
        <v>4821272</v>
      </c>
      <c r="Y348">
        <f t="shared" si="23"/>
        <v>5.0540000000000003</v>
      </c>
      <c r="Z348">
        <f>+IF(SUM($Y$2:Y348)&gt;0,SUM($Y$2:Y348),"")</f>
        <v>1613.5820000000003</v>
      </c>
      <c r="AD348" s="7">
        <f t="shared" si="21"/>
        <v>44303</v>
      </c>
      <c r="AE348" s="20">
        <f t="shared" si="20"/>
        <v>3424.7236265829379</v>
      </c>
    </row>
    <row r="349" spans="1:31" x14ac:dyDescent="0.3">
      <c r="A349" s="7">
        <v>44304</v>
      </c>
      <c r="B349" s="3">
        <v>0</v>
      </c>
      <c r="C349" s="3">
        <v>0</v>
      </c>
      <c r="D349" s="4"/>
      <c r="E349" s="3">
        <v>3424723.6265829378</v>
      </c>
      <c r="F349" s="3">
        <v>661283</v>
      </c>
      <c r="G349" s="4">
        <v>5178.9077090790752</v>
      </c>
      <c r="H349" s="3">
        <v>12657</v>
      </c>
      <c r="I349" s="3">
        <v>3703</v>
      </c>
      <c r="J349" s="5">
        <v>19392.418372418906</v>
      </c>
      <c r="K349" s="3"/>
      <c r="L349" s="3"/>
      <c r="M349" s="3">
        <v>27080</v>
      </c>
      <c r="N349" s="6">
        <v>139110.54838709679</v>
      </c>
      <c r="O349" s="3">
        <v>3276842.8734540134</v>
      </c>
      <c r="P349" s="17">
        <f>IF(A349="","",(O349+SUM($J$2:J349)+SUM($N$2:N349)+SUM($L$2:L349))/1000)</f>
        <v>4756.0238418495137</v>
      </c>
      <c r="V349" s="21">
        <f>+IF(A349="","",IF((P349&gt;$Q$2),IF(MAX($P$2:P349)&gt;$Q$2,A349,""),""))</f>
        <v>44304</v>
      </c>
      <c r="X349" s="3">
        <f t="shared" si="22"/>
        <v>4833929</v>
      </c>
      <c r="Y349">
        <f t="shared" si="23"/>
        <v>12.657</v>
      </c>
      <c r="Z349">
        <f>+IF(SUM($Y$2:Y349)&gt;0,SUM($Y$2:Y349),"")</f>
        <v>1626.2390000000003</v>
      </c>
      <c r="AD349" s="7">
        <f t="shared" si="21"/>
        <v>44304</v>
      </c>
      <c r="AE349" s="20">
        <f t="shared" si="20"/>
        <v>3276.8428734540134</v>
      </c>
    </row>
    <row r="350" spans="1:31" x14ac:dyDescent="0.3">
      <c r="A350" s="7">
        <v>44305</v>
      </c>
      <c r="B350" s="3">
        <v>0</v>
      </c>
      <c r="C350" s="3">
        <v>0</v>
      </c>
      <c r="D350" s="4"/>
      <c r="E350" s="3">
        <v>3276842.8734540134</v>
      </c>
      <c r="F350" s="3">
        <v>630500</v>
      </c>
      <c r="G350" s="4">
        <v>5197.2131220523606</v>
      </c>
      <c r="H350" s="3">
        <v>13691</v>
      </c>
      <c r="I350" s="3">
        <v>1969</v>
      </c>
      <c r="J350" s="5">
        <v>9959.7405649890552</v>
      </c>
      <c r="K350" s="3"/>
      <c r="L350" s="3"/>
      <c r="M350" s="3"/>
      <c r="N350" s="6"/>
      <c r="O350" s="3">
        <v>3262542.4142913348</v>
      </c>
      <c r="P350" s="17">
        <f>IF(A350="","",(O350+SUM($J$2:J350)+SUM($N$2:N350)+SUM($L$2:L350))/1000)</f>
        <v>4751.6831232518234</v>
      </c>
      <c r="V350" s="21">
        <f>+IF(A350="","",IF((P350&gt;$Q$2),IF(MAX($P$2:P350)&gt;$Q$2,A350,""),""))</f>
        <v>44305</v>
      </c>
      <c r="X350" s="3">
        <f t="shared" si="22"/>
        <v>4847620</v>
      </c>
      <c r="Y350">
        <f t="shared" si="23"/>
        <v>13.691000000000001</v>
      </c>
      <c r="Z350">
        <f>+IF(SUM($Y$2:Y350)&gt;0,SUM($Y$2:Y350),"")</f>
        <v>1639.9300000000003</v>
      </c>
      <c r="AD350" s="7">
        <f t="shared" si="21"/>
        <v>44305</v>
      </c>
      <c r="AE350" s="20">
        <f t="shared" si="20"/>
        <v>3262.5424142913348</v>
      </c>
    </row>
    <row r="351" spans="1:31" x14ac:dyDescent="0.3">
      <c r="A351" s="7">
        <v>44306</v>
      </c>
      <c r="B351" s="3">
        <v>0</v>
      </c>
      <c r="C351" s="3">
        <v>0</v>
      </c>
      <c r="D351" s="4"/>
      <c r="E351" s="3">
        <v>3262542.4142913348</v>
      </c>
      <c r="F351" s="3">
        <v>628531</v>
      </c>
      <c r="G351" s="4">
        <v>5190.7422454760936</v>
      </c>
      <c r="H351" s="3">
        <v>12821</v>
      </c>
      <c r="I351" s="3">
        <v>1990</v>
      </c>
      <c r="J351" s="5">
        <v>10062.708311469698</v>
      </c>
      <c r="K351" s="3"/>
      <c r="L351" s="3"/>
      <c r="M351" s="3">
        <v>27792</v>
      </c>
      <c r="N351" s="6">
        <v>149712.08602150541</v>
      </c>
      <c r="O351" s="3">
        <v>3162185.7212556815</v>
      </c>
      <c r="P351" s="17">
        <f>IF(A351="","",(O351+SUM($J$2:J351)+SUM($N$2:N351)+SUM($L$2:L351))/1000)</f>
        <v>4811.1012245491456</v>
      </c>
      <c r="V351" s="21">
        <f>+IF(A351="","",IF((P351&gt;$Q$2),IF(MAX($P$2:P351)&gt;$Q$2,A351,""),""))</f>
        <v>44306</v>
      </c>
      <c r="X351" s="3">
        <f t="shared" si="22"/>
        <v>4860441</v>
      </c>
      <c r="Y351">
        <f t="shared" si="23"/>
        <v>12.821</v>
      </c>
      <c r="Z351">
        <f>+IF(SUM($Y$2:Y351)&gt;0,SUM($Y$2:Y351),"")</f>
        <v>1652.7510000000002</v>
      </c>
      <c r="AD351" s="7">
        <f t="shared" si="21"/>
        <v>44306</v>
      </c>
      <c r="AE351" s="20">
        <f t="shared" si="20"/>
        <v>3162.1857212556815</v>
      </c>
    </row>
    <row r="352" spans="1:31" x14ac:dyDescent="0.3">
      <c r="A352" s="7">
        <v>44307</v>
      </c>
      <c r="B352" s="3">
        <v>0</v>
      </c>
      <c r="C352" s="3">
        <v>0</v>
      </c>
      <c r="D352" s="4"/>
      <c r="E352" s="3">
        <v>3162185.7212556815</v>
      </c>
      <c r="F352" s="3">
        <v>607746</v>
      </c>
      <c r="G352" s="4">
        <v>5203.1370362876614</v>
      </c>
      <c r="H352" s="3">
        <v>10784</v>
      </c>
      <c r="I352" s="3">
        <v>1884</v>
      </c>
      <c r="J352" s="5">
        <v>9449.6899635091759</v>
      </c>
      <c r="K352" s="3"/>
      <c r="L352" s="3"/>
      <c r="M352" s="3"/>
      <c r="N352" s="6"/>
      <c r="O352" s="3">
        <v>3162191.5114177424</v>
      </c>
      <c r="P352" s="17">
        <f>IF(A352="","",(O352+SUM($J$2:J352)+SUM($N$2:N352)+SUM($L$2:L352))/1000)</f>
        <v>4820.5567046747155</v>
      </c>
      <c r="V352" s="21">
        <f>+IF(A352="","",IF((P352&gt;$Q$2),IF(MAX($P$2:P352)&gt;$Q$2,A352,""),""))</f>
        <v>44307</v>
      </c>
      <c r="X352" s="3">
        <f t="shared" si="22"/>
        <v>4871225</v>
      </c>
      <c r="Y352">
        <f t="shared" si="23"/>
        <v>10.784000000000001</v>
      </c>
      <c r="Z352">
        <f>+IF(SUM($Y$2:Y352)&gt;0,SUM($Y$2:Y352),"")</f>
        <v>1663.5350000000003</v>
      </c>
      <c r="AD352" s="7">
        <f t="shared" si="21"/>
        <v>44307</v>
      </c>
      <c r="AE352" s="20">
        <f t="shared" si="20"/>
        <v>3162.1915114177423</v>
      </c>
    </row>
    <row r="353" spans="1:31" x14ac:dyDescent="0.3">
      <c r="A353" s="7">
        <v>44308</v>
      </c>
      <c r="B353" s="3">
        <v>0</v>
      </c>
      <c r="C353" s="3">
        <v>0</v>
      </c>
      <c r="D353" s="4"/>
      <c r="E353" s="3">
        <v>3162191.5114177424</v>
      </c>
      <c r="F353" s="3">
        <v>605862</v>
      </c>
      <c r="G353" s="4">
        <v>5219.3263670897695</v>
      </c>
      <c r="H353" s="3">
        <v>12677</v>
      </c>
      <c r="I353" s="3">
        <v>2332</v>
      </c>
      <c r="J353" s="5">
        <v>11896.748523282202</v>
      </c>
      <c r="K353" s="3"/>
      <c r="L353" s="3"/>
      <c r="M353" s="3">
        <v>38116</v>
      </c>
      <c r="N353" s="6">
        <v>212896.21505376339</v>
      </c>
      <c r="O353" s="3">
        <v>2936753.0919225523</v>
      </c>
      <c r="P353" s="17">
        <f>IF(A353="","",(O353+SUM($J$2:J353)+SUM($N$2:N353)+SUM($L$2:L353))/1000)</f>
        <v>4819.9112487565708</v>
      </c>
      <c r="V353" s="21">
        <f>+IF(A353="","",IF((P353&gt;$Q$2),IF(MAX($P$2:P353)&gt;$Q$2,A353,""),""))</f>
        <v>44308</v>
      </c>
      <c r="X353" s="3">
        <f t="shared" si="22"/>
        <v>4883902</v>
      </c>
      <c r="Y353">
        <f t="shared" si="23"/>
        <v>12.677</v>
      </c>
      <c r="Z353">
        <f>+IF(SUM($Y$2:Y353)&gt;0,SUM($Y$2:Y353),"")</f>
        <v>1676.2120000000002</v>
      </c>
      <c r="AD353" s="7">
        <f t="shared" si="21"/>
        <v>44308</v>
      </c>
      <c r="AE353" s="20">
        <f t="shared" si="20"/>
        <v>2936.7530919225524</v>
      </c>
    </row>
    <row r="354" spans="1:31" x14ac:dyDescent="0.3">
      <c r="A354" s="7">
        <v>44309</v>
      </c>
      <c r="B354" s="3">
        <v>0</v>
      </c>
      <c r="C354" s="3">
        <v>0</v>
      </c>
      <c r="D354" s="4"/>
      <c r="E354" s="3">
        <v>2936753.0919225523</v>
      </c>
      <c r="F354" s="3">
        <v>565414</v>
      </c>
      <c r="G354" s="4">
        <v>5193.987223384197</v>
      </c>
      <c r="H354" s="3">
        <v>8740</v>
      </c>
      <c r="I354" s="3">
        <v>2374</v>
      </c>
      <c r="J354" s="5">
        <v>12150.26124203266</v>
      </c>
      <c r="K354" s="3"/>
      <c r="L354" s="3"/>
      <c r="M354" s="3">
        <v>20012</v>
      </c>
      <c r="N354" s="6">
        <v>109781.67741935483</v>
      </c>
      <c r="O354" s="3">
        <v>2853564.3872123733</v>
      </c>
      <c r="P354" s="17">
        <f>IF(A354="","",(O354+SUM($J$2:J354)+SUM($N$2:N354)+SUM($L$2:L354))/1000)</f>
        <v>4858.6544827077796</v>
      </c>
      <c r="V354" s="21">
        <f>+IF(A354="","",IF((P354&gt;$Q$2),IF(MAX($P$2:P354)&gt;$Q$2,A354,""),""))</f>
        <v>44309</v>
      </c>
      <c r="X354" s="3">
        <f t="shared" si="22"/>
        <v>4892642</v>
      </c>
      <c r="Y354">
        <f t="shared" si="23"/>
        <v>8.74</v>
      </c>
      <c r="Z354">
        <f>+IF(SUM($Y$2:Y354)&gt;0,SUM($Y$2:Y354),"")</f>
        <v>1684.9520000000002</v>
      </c>
      <c r="AD354" s="7">
        <f t="shared" si="21"/>
        <v>44309</v>
      </c>
      <c r="AE354" s="20">
        <f t="shared" si="20"/>
        <v>2853.5643872123733</v>
      </c>
    </row>
    <row r="355" spans="1:31" x14ac:dyDescent="0.3">
      <c r="A355" s="7">
        <v>44310</v>
      </c>
      <c r="B355" s="3">
        <v>0</v>
      </c>
      <c r="C355" s="3">
        <v>0</v>
      </c>
      <c r="D355" s="4"/>
      <c r="E355" s="3">
        <v>2853564.3872123733</v>
      </c>
      <c r="F355" s="3">
        <v>547868</v>
      </c>
      <c r="G355" s="4">
        <v>5208.4888827461609</v>
      </c>
      <c r="H355" s="3">
        <v>10991</v>
      </c>
      <c r="I355" s="3">
        <v>2027</v>
      </c>
      <c r="J355" s="5">
        <v>10333.084190278059</v>
      </c>
      <c r="K355" s="3"/>
      <c r="L355" s="3"/>
      <c r="M355" s="3">
        <v>25932</v>
      </c>
      <c r="N355" s="6">
        <v>143445.54838709679</v>
      </c>
      <c r="O355" s="3">
        <v>2720086.9045565394</v>
      </c>
      <c r="P355" s="17">
        <f>IF(A355="","",(O355+SUM($J$2:J355)+SUM($N$2:N355)+SUM($L$2:L355))/1000)</f>
        <v>4878.9556326293205</v>
      </c>
      <c r="V355" s="21">
        <f>+IF(A355="","",IF((P355&gt;$Q$2),IF(MAX($P$2:P355)&gt;$Q$2,A355,""),""))</f>
        <v>44310</v>
      </c>
      <c r="X355" s="3">
        <f t="shared" si="22"/>
        <v>4903633</v>
      </c>
      <c r="Y355">
        <f t="shared" si="23"/>
        <v>10.991</v>
      </c>
      <c r="Z355">
        <f>+IF(SUM($Y$2:Y355)&gt;0,SUM($Y$2:Y355),"")</f>
        <v>1695.9430000000002</v>
      </c>
      <c r="AD355" s="7">
        <f t="shared" si="21"/>
        <v>44310</v>
      </c>
      <c r="AE355" s="20">
        <f t="shared" si="20"/>
        <v>2720.0869045565396</v>
      </c>
    </row>
    <row r="356" spans="1:31" x14ac:dyDescent="0.3">
      <c r="A356" s="7">
        <v>44311</v>
      </c>
      <c r="B356" s="3">
        <v>0</v>
      </c>
      <c r="C356" s="3">
        <v>0</v>
      </c>
      <c r="D356" s="4"/>
      <c r="E356" s="3">
        <v>2720086.9045565394</v>
      </c>
      <c r="F356" s="3">
        <v>519909</v>
      </c>
      <c r="G356" s="4">
        <v>5231.8519290039976</v>
      </c>
      <c r="H356" s="3">
        <v>10107</v>
      </c>
      <c r="I356" s="3">
        <v>2468</v>
      </c>
      <c r="J356" s="5">
        <v>12647.953638626428</v>
      </c>
      <c r="K356" s="3"/>
      <c r="L356" s="3"/>
      <c r="M356" s="3"/>
      <c r="N356" s="6"/>
      <c r="O356" s="3">
        <v>2716288.5543274786</v>
      </c>
      <c r="P356" s="17">
        <f>IF(A356="","",(O356+SUM($J$2:J356)+SUM($N$2:N356)+SUM($L$2:L356))/1000)</f>
        <v>4887.8052360388856</v>
      </c>
      <c r="V356" s="21">
        <f>+IF(A356="","",IF((P356&gt;$Q$2),IF(MAX($P$2:P356)&gt;$Q$2,A356,""),""))</f>
        <v>44311</v>
      </c>
      <c r="X356" s="3">
        <f t="shared" si="22"/>
        <v>4913740</v>
      </c>
      <c r="Y356">
        <f t="shared" si="23"/>
        <v>10.106999999999999</v>
      </c>
      <c r="Z356">
        <f>+IF(SUM($Y$2:Y356)&gt;0,SUM($Y$2:Y356),"")</f>
        <v>1706.0500000000002</v>
      </c>
      <c r="AD356" s="7">
        <f t="shared" si="21"/>
        <v>44311</v>
      </c>
      <c r="AE356" s="20">
        <f t="shared" si="20"/>
        <v>2716.2885543274788</v>
      </c>
    </row>
    <row r="357" spans="1:31" x14ac:dyDescent="0.3">
      <c r="A357" s="7">
        <v>44312</v>
      </c>
      <c r="B357" s="3">
        <v>0</v>
      </c>
      <c r="C357" s="3">
        <v>0</v>
      </c>
      <c r="D357" s="4"/>
      <c r="E357" s="3">
        <v>2716288.5543274786</v>
      </c>
      <c r="F357" s="3">
        <v>517441</v>
      </c>
      <c r="G357" s="4">
        <v>5249.4652614065735</v>
      </c>
      <c r="H357" s="3">
        <v>8858</v>
      </c>
      <c r="I357" s="3">
        <v>2249</v>
      </c>
      <c r="J357" s="5">
        <v>11617.705104556502</v>
      </c>
      <c r="K357" s="3"/>
      <c r="L357" s="3"/>
      <c r="M357" s="3">
        <v>26542</v>
      </c>
      <c r="N357" s="6">
        <v>144288.01075268816</v>
      </c>
      <c r="O357" s="3">
        <v>2589824.2729665441</v>
      </c>
      <c r="P357" s="17">
        <f>IF(A357="","",(O357+SUM($J$2:J357)+SUM($N$2:N357)+SUM($L$2:L357))/1000)</f>
        <v>4917.2466705351953</v>
      </c>
      <c r="V357" s="21">
        <f>+IF(A357="","",IF((P357&gt;$Q$2),IF(MAX($P$2:P357)&gt;$Q$2,A357,""),""))</f>
        <v>44312</v>
      </c>
      <c r="X357" s="3">
        <f t="shared" si="22"/>
        <v>4922598</v>
      </c>
      <c r="Y357">
        <f t="shared" si="23"/>
        <v>8.8580000000000005</v>
      </c>
      <c r="Z357">
        <f>+IF(SUM($Y$2:Y357)&gt;0,SUM($Y$2:Y357),"")</f>
        <v>1714.9080000000001</v>
      </c>
      <c r="AD357" s="7">
        <f t="shared" si="21"/>
        <v>44312</v>
      </c>
      <c r="AE357" s="20">
        <f t="shared" si="20"/>
        <v>2589.824272966544</v>
      </c>
    </row>
    <row r="358" spans="1:31" x14ac:dyDescent="0.3">
      <c r="A358" s="7">
        <v>44313</v>
      </c>
      <c r="B358" s="3">
        <v>0</v>
      </c>
      <c r="C358" s="3">
        <v>0</v>
      </c>
      <c r="D358" s="4"/>
      <c r="E358" s="3">
        <v>2589824.2729665441</v>
      </c>
      <c r="F358" s="3">
        <v>493673</v>
      </c>
      <c r="G358" s="4">
        <v>5246.0318327446394</v>
      </c>
      <c r="H358" s="3">
        <v>5664</v>
      </c>
      <c r="I358" s="3">
        <v>793</v>
      </c>
      <c r="J358" s="5">
        <v>4045.7875138274439</v>
      </c>
      <c r="K358" s="3"/>
      <c r="L358" s="3"/>
      <c r="M358" s="3"/>
      <c r="N358" s="6"/>
      <c r="O358" s="3">
        <v>2590745.6556628933</v>
      </c>
      <c r="P358" s="17">
        <f>IF(A358="","",(O358+SUM($J$2:J358)+SUM($N$2:N358)+SUM($L$2:L358))/1000)</f>
        <v>4922.2138407453731</v>
      </c>
      <c r="V358" s="21">
        <f>+IF(A358="","",IF((P358&gt;$Q$2),IF(MAX($P$2:P358)&gt;$Q$2,A358,""),""))</f>
        <v>44313</v>
      </c>
      <c r="X358" s="3">
        <f t="shared" si="22"/>
        <v>4928262</v>
      </c>
      <c r="Y358">
        <f t="shared" si="23"/>
        <v>5.6639999999999997</v>
      </c>
      <c r="Z358">
        <f>+IF(SUM($Y$2:Y358)&gt;0,SUM($Y$2:Y358),"")</f>
        <v>1720.5720000000001</v>
      </c>
      <c r="AD358" s="7">
        <f t="shared" si="21"/>
        <v>44313</v>
      </c>
      <c r="AE358" s="20">
        <f t="shared" si="20"/>
        <v>2590.7456556628931</v>
      </c>
    </row>
    <row r="359" spans="1:31" x14ac:dyDescent="0.3">
      <c r="A359" s="7">
        <v>44314</v>
      </c>
      <c r="B359" s="3">
        <v>0</v>
      </c>
      <c r="C359" s="3">
        <v>0</v>
      </c>
      <c r="D359" s="4"/>
      <c r="E359" s="3">
        <v>2590745.6556628933</v>
      </c>
      <c r="F359" s="3">
        <v>492880</v>
      </c>
      <c r="G359" s="4">
        <v>5256.3416159367252</v>
      </c>
      <c r="H359" s="3">
        <v>6807</v>
      </c>
      <c r="I359" s="3">
        <v>1631</v>
      </c>
      <c r="J359" s="5">
        <v>8789.3675049906215</v>
      </c>
      <c r="K359" s="3"/>
      <c r="L359" s="3"/>
      <c r="M359" s="3"/>
      <c r="N359" s="6"/>
      <c r="O359" s="3">
        <v>2587924.2438873285</v>
      </c>
      <c r="P359" s="17">
        <f>IF(A359="","",(O359+SUM($J$2:J359)+SUM($N$2:N359)+SUM($L$2:L359))/1000)</f>
        <v>4928.1817964747988</v>
      </c>
      <c r="V359" s="21">
        <f>+IF(A359="","",IF((P359&gt;$Q$2),IF(MAX($P$2:P359)&gt;$Q$2,A359,""),""))</f>
        <v>44314</v>
      </c>
      <c r="X359" s="3">
        <f t="shared" si="22"/>
        <v>4935069</v>
      </c>
      <c r="Y359">
        <f t="shared" si="23"/>
        <v>6.8070000000000004</v>
      </c>
      <c r="Z359">
        <f>+IF(SUM($Y$2:Y359)&gt;0,SUM($Y$2:Y359),"")</f>
        <v>1727.3790000000001</v>
      </c>
      <c r="AD359" s="7">
        <f t="shared" si="21"/>
        <v>44314</v>
      </c>
      <c r="AE359" s="20">
        <f t="shared" si="20"/>
        <v>2587.9242438873284</v>
      </c>
    </row>
    <row r="360" spans="1:31" x14ac:dyDescent="0.3">
      <c r="A360" s="7">
        <v>44315</v>
      </c>
      <c r="B360" s="3">
        <v>0</v>
      </c>
      <c r="C360" s="3">
        <v>0</v>
      </c>
      <c r="D360" s="4"/>
      <c r="E360" s="3">
        <v>2587924.2438873285</v>
      </c>
      <c r="F360" s="3">
        <v>491249</v>
      </c>
      <c r="G360" s="4">
        <v>5268.0498970732333</v>
      </c>
      <c r="H360" s="3">
        <v>6672</v>
      </c>
      <c r="I360" s="3">
        <v>3875</v>
      </c>
      <c r="J360" s="5">
        <v>19990.989499258227</v>
      </c>
      <c r="K360" s="3"/>
      <c r="L360" s="3"/>
      <c r="M360" s="3">
        <v>4897</v>
      </c>
      <c r="N360" s="6">
        <v>29446.559139784946</v>
      </c>
      <c r="O360" s="3">
        <v>2543432.9072003122</v>
      </c>
      <c r="P360" s="17">
        <f>IF(A360="","",(O360+SUM($J$2:J360)+SUM($N$2:N360)+SUM($L$2:L360))/1000)</f>
        <v>4933.1280084268255</v>
      </c>
      <c r="V360" s="21">
        <f>+IF(A360="","",IF((P360&gt;$Q$2),IF(MAX($P$2:P360)&gt;$Q$2,A360,""),""))</f>
        <v>44315</v>
      </c>
      <c r="X360" s="3">
        <f t="shared" si="22"/>
        <v>4941741</v>
      </c>
      <c r="Y360">
        <f t="shared" si="23"/>
        <v>6.6719999999999997</v>
      </c>
      <c r="Z360">
        <f>+IF(SUM($Y$2:Y360)&gt;0,SUM($Y$2:Y360),"")</f>
        <v>1734.0510000000002</v>
      </c>
      <c r="AD360" s="7">
        <f t="shared" si="21"/>
        <v>44315</v>
      </c>
      <c r="AE360" s="20">
        <f t="shared" si="20"/>
        <v>2543.4329072003125</v>
      </c>
    </row>
    <row r="361" spans="1:31" x14ac:dyDescent="0.3">
      <c r="A361" s="7">
        <v>44316</v>
      </c>
      <c r="B361" s="3">
        <v>0</v>
      </c>
      <c r="C361" s="3">
        <v>0</v>
      </c>
      <c r="D361" s="4"/>
      <c r="E361" s="3">
        <v>2543432.9072003122</v>
      </c>
      <c r="F361" s="3">
        <v>482477</v>
      </c>
      <c r="G361" s="4">
        <v>5271.6148276504628</v>
      </c>
      <c r="H361" s="3">
        <v>6893</v>
      </c>
      <c r="I361" s="3">
        <v>1346</v>
      </c>
      <c r="J361" s="5">
        <v>6984.3858478433776</v>
      </c>
      <c r="K361" s="3"/>
      <c r="L361" s="3"/>
      <c r="M361" s="3"/>
      <c r="N361" s="6"/>
      <c r="O361" s="3">
        <v>2542487.3924818798</v>
      </c>
      <c r="P361" s="17">
        <f>IF(A361="","",(O361+SUM($J$2:J361)+SUM($N$2:N361)+SUM($L$2:L361))/1000)</f>
        <v>4939.1668795562364</v>
      </c>
      <c r="V361" s="21">
        <f>+IF(A361="","",IF((P361&gt;$Q$2),IF(MAX($P$2:P361)&gt;$Q$2,A361,""),""))</f>
        <v>44316</v>
      </c>
      <c r="X361" s="3">
        <f t="shared" si="22"/>
        <v>4948634</v>
      </c>
      <c r="Y361">
        <f t="shared" si="23"/>
        <v>6.8929999999999998</v>
      </c>
      <c r="Z361">
        <f>+IF(SUM($Y$2:Y361)&gt;0,SUM($Y$2:Y361),"")</f>
        <v>1740.9440000000002</v>
      </c>
      <c r="AD361" s="7">
        <f t="shared" si="21"/>
        <v>44316</v>
      </c>
      <c r="AE361" s="20">
        <f t="shared" si="20"/>
        <v>2542.4873924818799</v>
      </c>
    </row>
    <row r="362" spans="1:31" x14ac:dyDescent="0.3">
      <c r="A362" s="7">
        <v>44317</v>
      </c>
      <c r="B362" s="3">
        <v>0</v>
      </c>
      <c r="C362" s="3">
        <v>0</v>
      </c>
      <c r="D362" s="4"/>
      <c r="E362" s="3">
        <v>2542487.3924818798</v>
      </c>
      <c r="F362" s="3">
        <v>481131</v>
      </c>
      <c r="G362" s="4">
        <v>5284.3973730270545</v>
      </c>
      <c r="H362" s="3">
        <v>6000</v>
      </c>
      <c r="I362" s="3"/>
      <c r="J362" s="5"/>
      <c r="K362" s="3"/>
      <c r="L362" s="3"/>
      <c r="M362" s="3">
        <v>106448</v>
      </c>
      <c r="N362" s="6">
        <v>598674.23655913968</v>
      </c>
      <c r="O362" s="3">
        <v>1913799.0148894722</v>
      </c>
      <c r="P362" s="17">
        <f>IF(A362="","",(O362+SUM($J$2:J362)+SUM($N$2:N362)+SUM($L$2:L362))/1000)</f>
        <v>4909.1527385229683</v>
      </c>
      <c r="V362" s="21">
        <f>+IF(A362="","",IF((P362&gt;$Q$2),IF(MAX($P$2:P362)&gt;$Q$2,A362,""),""))</f>
        <v>44317</v>
      </c>
      <c r="X362" s="3">
        <f t="shared" si="22"/>
        <v>4954634</v>
      </c>
      <c r="Y362">
        <f t="shared" si="23"/>
        <v>6</v>
      </c>
      <c r="Z362">
        <f>+IF(SUM($Y$2:Y362)&gt;0,SUM($Y$2:Y362),"")</f>
        <v>1746.9440000000002</v>
      </c>
      <c r="AD362" s="7">
        <f t="shared" si="21"/>
        <v>44317</v>
      </c>
      <c r="AE362" s="20">
        <f t="shared" si="20"/>
        <v>1913.7990148894721</v>
      </c>
    </row>
    <row r="363" spans="1:31" x14ac:dyDescent="0.3">
      <c r="A363" s="7">
        <v>44318</v>
      </c>
      <c r="B363" s="3">
        <v>0</v>
      </c>
      <c r="C363" s="3">
        <v>0</v>
      </c>
      <c r="D363" s="4"/>
      <c r="E363" s="3">
        <v>1913799.0148894722</v>
      </c>
      <c r="F363" s="3">
        <v>371869</v>
      </c>
      <c r="G363" s="4">
        <v>5146.4333270304114</v>
      </c>
      <c r="H363" s="3">
        <v>5994</v>
      </c>
      <c r="I363" s="3"/>
      <c r="J363" s="5"/>
      <c r="K363" s="3"/>
      <c r="L363" s="3"/>
      <c r="M363" s="3">
        <v>10507</v>
      </c>
      <c r="N363" s="6">
        <v>54118.473118279573</v>
      </c>
      <c r="O363" s="3">
        <v>1882719.5502931871</v>
      </c>
      <c r="P363" s="17">
        <f>IF(A363="","",(O363+SUM($J$2:J363)+SUM($N$2:N363)+SUM($L$2:L363))/1000)</f>
        <v>4932.1917470449625</v>
      </c>
      <c r="V363" s="21">
        <f>+IF(A363="","",IF((P363&gt;$Q$2),IF(MAX($P$2:P363)&gt;$Q$2,A363,""),""))</f>
        <v>44318</v>
      </c>
      <c r="X363" s="3">
        <f t="shared" si="22"/>
        <v>4960628</v>
      </c>
      <c r="Y363">
        <f t="shared" si="23"/>
        <v>5.9939999999999998</v>
      </c>
      <c r="Z363">
        <f>+IF(SUM($Y$2:Y363)&gt;0,SUM($Y$2:Y363),"")</f>
        <v>1752.9380000000001</v>
      </c>
      <c r="AD363" s="7">
        <f t="shared" si="21"/>
        <v>44318</v>
      </c>
      <c r="AE363" s="20">
        <f t="shared" si="20"/>
        <v>1882.7195502931872</v>
      </c>
    </row>
    <row r="364" spans="1:31" x14ac:dyDescent="0.3">
      <c r="A364" s="7">
        <v>44319</v>
      </c>
      <c r="B364" s="3">
        <v>0</v>
      </c>
      <c r="C364" s="3">
        <v>0</v>
      </c>
      <c r="D364" s="4"/>
      <c r="E364" s="3">
        <v>1882719.5502931871</v>
      </c>
      <c r="F364" s="3">
        <v>364907</v>
      </c>
      <c r="G364" s="4">
        <v>5159.4503539071247</v>
      </c>
      <c r="H364" s="3">
        <v>6709</v>
      </c>
      <c r="I364" s="3">
        <v>3036</v>
      </c>
      <c r="J364" s="5">
        <v>15568.061691023162</v>
      </c>
      <c r="K364" s="3"/>
      <c r="L364" s="3"/>
      <c r="M364" s="3">
        <v>14322</v>
      </c>
      <c r="N364" s="6">
        <v>68045.096774193546</v>
      </c>
      <c r="O364" s="3">
        <v>1803993.2947621862</v>
      </c>
      <c r="P364" s="17">
        <f>IF(A364="","",(O364+SUM($J$2:J364)+SUM($N$2:N364)+SUM($L$2:L364))/1000)</f>
        <v>4937.0786499791784</v>
      </c>
      <c r="V364" s="21">
        <f>+IF(A364="","",IF((P364&gt;$Q$2),IF(MAX($P$2:P364)&gt;$Q$2,A364,""),""))</f>
        <v>44319</v>
      </c>
      <c r="X364" s="3">
        <f t="shared" si="22"/>
        <v>4967337</v>
      </c>
      <c r="Y364">
        <f t="shared" si="23"/>
        <v>6.7089999999999996</v>
      </c>
      <c r="Z364">
        <f>+IF(SUM($Y$2:Y364)&gt;0,SUM($Y$2:Y364),"")</f>
        <v>1759.6470000000002</v>
      </c>
      <c r="AD364" s="7">
        <f t="shared" si="21"/>
        <v>44319</v>
      </c>
      <c r="AE364" s="20">
        <f t="shared" si="20"/>
        <v>1803.9932947621862</v>
      </c>
    </row>
    <row r="365" spans="1:31" x14ac:dyDescent="0.3">
      <c r="A365" s="7">
        <v>44320</v>
      </c>
      <c r="B365" s="3">
        <v>0</v>
      </c>
      <c r="C365" s="3">
        <v>0</v>
      </c>
      <c r="D365" s="4"/>
      <c r="E365" s="3">
        <v>1803993.2947621862</v>
      </c>
      <c r="F365" s="3">
        <v>347549</v>
      </c>
      <c r="G365" s="4">
        <v>5190.6156966706458</v>
      </c>
      <c r="H365" s="3">
        <v>5718</v>
      </c>
      <c r="I365" s="3">
        <v>2366</v>
      </c>
      <c r="J365" s="5">
        <v>12428.946320712032</v>
      </c>
      <c r="K365" s="3"/>
      <c r="L365" s="3"/>
      <c r="M365" s="3"/>
      <c r="N365" s="6"/>
      <c r="O365" s="3">
        <v>1796580.1381865058</v>
      </c>
      <c r="P365" s="17">
        <f>IF(A365="","",(O365+SUM($J$2:J365)+SUM($N$2:N365)+SUM($L$2:L365))/1000)</f>
        <v>4942.094439724211</v>
      </c>
      <c r="V365" s="21">
        <f>+IF(A365="","",IF((P365&gt;$Q$2),IF(MAX($P$2:P365)&gt;$Q$2,A365,""),""))</f>
        <v>44320</v>
      </c>
      <c r="X365" s="3">
        <f t="shared" si="22"/>
        <v>4973055</v>
      </c>
      <c r="Y365">
        <f t="shared" si="23"/>
        <v>5.718</v>
      </c>
      <c r="Z365">
        <f>+IF(SUM($Y$2:Y365)&gt;0,SUM($Y$2:Y365),"")</f>
        <v>1765.3650000000002</v>
      </c>
      <c r="AD365" s="7">
        <f t="shared" si="21"/>
        <v>44320</v>
      </c>
      <c r="AE365" s="20">
        <f t="shared" si="20"/>
        <v>1796.5801381865058</v>
      </c>
    </row>
    <row r="366" spans="1:31" x14ac:dyDescent="0.3">
      <c r="A366" s="7">
        <v>44321</v>
      </c>
      <c r="B366" s="3">
        <v>0</v>
      </c>
      <c r="C366" s="3">
        <v>0</v>
      </c>
      <c r="D366" s="4"/>
      <c r="E366" s="3">
        <v>1796580.1381865058</v>
      </c>
      <c r="F366" s="3">
        <v>345183</v>
      </c>
      <c r="G366" s="4">
        <v>5204.717898003395</v>
      </c>
      <c r="H366" s="3">
        <v>4724</v>
      </c>
      <c r="I366" s="3">
        <v>1453</v>
      </c>
      <c r="J366" s="5">
        <v>7592.3158546764153</v>
      </c>
      <c r="K366" s="3"/>
      <c r="L366" s="3"/>
      <c r="M366" s="3">
        <v>26606</v>
      </c>
      <c r="N366" s="6">
        <v>121843.35483870968</v>
      </c>
      <c r="O366" s="3">
        <v>1657841.9838491126</v>
      </c>
      <c r="P366" s="17">
        <f>IF(A366="","",(O366+SUM($J$2:J366)+SUM($N$2:N366)+SUM($L$2:L366))/1000)</f>
        <v>4932.7919560802038</v>
      </c>
      <c r="V366" s="21">
        <f>+IF(A366="","",IF((P366&gt;$Q$2),IF(MAX($P$2:P366)&gt;$Q$2,A366,""),""))</f>
        <v>44321</v>
      </c>
      <c r="X366" s="3">
        <f t="shared" si="22"/>
        <v>4977779</v>
      </c>
      <c r="Y366">
        <f t="shared" si="23"/>
        <v>4.7240000000000002</v>
      </c>
      <c r="Z366">
        <f>+IF(SUM($Y$2:Y366)&gt;0,SUM($Y$2:Y366),"")</f>
        <v>1770.0890000000002</v>
      </c>
      <c r="AD366" s="7">
        <f t="shared" si="21"/>
        <v>44321</v>
      </c>
      <c r="AE366" s="20">
        <f t="shared" si="20"/>
        <v>1657.8419838491127</v>
      </c>
    </row>
    <row r="367" spans="1:31" x14ac:dyDescent="0.3">
      <c r="A367" s="7">
        <v>44322</v>
      </c>
      <c r="B367" s="3">
        <v>0</v>
      </c>
      <c r="C367" s="3">
        <v>0</v>
      </c>
      <c r="D367" s="4"/>
      <c r="E367" s="3">
        <v>1657841.9838491126</v>
      </c>
      <c r="F367" s="3">
        <v>317124</v>
      </c>
      <c r="G367" s="4">
        <v>5227.7405174288697</v>
      </c>
      <c r="H367" s="3">
        <v>3630</v>
      </c>
      <c r="I367" s="3">
        <v>1131</v>
      </c>
      <c r="J367" s="5">
        <v>5985.6453646882601</v>
      </c>
      <c r="K367" s="3"/>
      <c r="L367" s="3"/>
      <c r="M367" s="3">
        <v>40386</v>
      </c>
      <c r="N367" s="6">
        <v>212798.52688172046</v>
      </c>
      <c r="O367" s="3">
        <v>1413560.0126588466</v>
      </c>
      <c r="P367" s="17">
        <f>IF(A367="","",(O367+SUM($J$2:J367)+SUM($N$2:N367)+SUM($L$2:L367))/1000)</f>
        <v>4907.2941571363463</v>
      </c>
      <c r="V367" s="21">
        <f>+IF(A367="","",IF((P367&gt;$Q$2),IF(MAX($P$2:P367)&gt;$Q$2,A367,""),""))</f>
        <v>44322</v>
      </c>
      <c r="X367" s="3">
        <f t="shared" si="22"/>
        <v>4981409</v>
      </c>
      <c r="Y367">
        <f t="shared" si="23"/>
        <v>3.63</v>
      </c>
      <c r="Z367">
        <f>+IF(SUM($Y$2:Y367)&gt;0,SUM($Y$2:Y367),"")</f>
        <v>1773.7190000000003</v>
      </c>
      <c r="AD367" s="7">
        <f t="shared" si="21"/>
        <v>44322</v>
      </c>
      <c r="AE367" s="20">
        <f t="shared" si="20"/>
        <v>1413.5600126588465</v>
      </c>
    </row>
    <row r="368" spans="1:31" x14ac:dyDescent="0.3">
      <c r="A368" s="7">
        <v>44323</v>
      </c>
      <c r="B368" s="3">
        <v>0</v>
      </c>
      <c r="C368" s="3">
        <v>0</v>
      </c>
      <c r="D368" s="4"/>
      <c r="E368" s="3">
        <v>1413560.0126588466</v>
      </c>
      <c r="F368" s="3">
        <v>275697</v>
      </c>
      <c r="G368" s="4">
        <v>5127.2230479796535</v>
      </c>
      <c r="H368" s="3">
        <v>3838</v>
      </c>
      <c r="I368" s="3">
        <v>750</v>
      </c>
      <c r="J368" s="5">
        <v>3984.9982224983996</v>
      </c>
      <c r="K368" s="3"/>
      <c r="L368" s="3"/>
      <c r="M368" s="3"/>
      <c r="N368" s="6"/>
      <c r="O368" s="3">
        <v>1412941.6811631697</v>
      </c>
      <c r="P368" s="17">
        <f>IF(A368="","",(O368+SUM($J$2:J368)+SUM($N$2:N368)+SUM($L$2:L368))/1000)</f>
        <v>4910.660823863167</v>
      </c>
      <c r="V368" s="21">
        <f>+IF(A368="","",IF((P368&gt;$Q$2),IF(MAX($P$2:P368)&gt;$Q$2,A368,""),""))</f>
        <v>44323</v>
      </c>
      <c r="X368" s="3">
        <f t="shared" si="22"/>
        <v>4985247</v>
      </c>
      <c r="Y368">
        <f t="shared" si="23"/>
        <v>3.8380000000000001</v>
      </c>
      <c r="Z368">
        <f>+IF(SUM($Y$2:Y368)&gt;0,SUM($Y$2:Y368),"")</f>
        <v>1777.5570000000002</v>
      </c>
      <c r="AD368" s="7">
        <f t="shared" si="21"/>
        <v>44323</v>
      </c>
      <c r="AE368" s="20">
        <f t="shared" si="20"/>
        <v>1412.9416811631697</v>
      </c>
    </row>
    <row r="369" spans="1:31" x14ac:dyDescent="0.3">
      <c r="A369" s="7">
        <v>44324</v>
      </c>
      <c r="B369" s="3">
        <v>0</v>
      </c>
      <c r="C369" s="3">
        <v>0</v>
      </c>
      <c r="D369" s="4"/>
      <c r="E369" s="3">
        <v>1412941.6811631697</v>
      </c>
      <c r="F369" s="3">
        <v>274947</v>
      </c>
      <c r="G369" s="4">
        <v>5138.9601674619817</v>
      </c>
      <c r="H369" s="3">
        <v>3828</v>
      </c>
      <c r="I369" s="3">
        <v>682</v>
      </c>
      <c r="J369" s="5">
        <v>3524.7690069635896</v>
      </c>
      <c r="K369" s="3"/>
      <c r="L369" s="3"/>
      <c r="M369" s="3">
        <v>42751</v>
      </c>
      <c r="N369" s="6">
        <v>220709.81720430107</v>
      </c>
      <c r="O369" s="3">
        <v>1185783.9885560968</v>
      </c>
      <c r="P369" s="17">
        <f>IF(A369="","",(O369+SUM($J$2:J369)+SUM($N$2:N369)+SUM($L$2:L369))/1000)</f>
        <v>4907.7377174673593</v>
      </c>
      <c r="V369" s="21">
        <f>+IF(A369="","",IF((P369&gt;$Q$2),IF(MAX($P$2:P369)&gt;$Q$2,A369,""),""))</f>
        <v>44324</v>
      </c>
      <c r="X369" s="3">
        <f t="shared" si="22"/>
        <v>4989075</v>
      </c>
      <c r="Y369">
        <f t="shared" si="23"/>
        <v>3.8279999999999998</v>
      </c>
      <c r="Z369">
        <f>+IF(SUM($Y$2:Y369)&gt;0,SUM($Y$2:Y369),"")</f>
        <v>1781.3850000000002</v>
      </c>
      <c r="AD369" s="7">
        <f t="shared" si="21"/>
        <v>44324</v>
      </c>
      <c r="AE369" s="20">
        <f t="shared" si="20"/>
        <v>1185.7839885560968</v>
      </c>
    </row>
    <row r="370" spans="1:31" x14ac:dyDescent="0.3">
      <c r="A370" s="7">
        <v>44325</v>
      </c>
      <c r="B370" s="3">
        <v>0</v>
      </c>
      <c r="C370" s="3">
        <v>0</v>
      </c>
      <c r="D370" s="4"/>
      <c r="E370" s="3">
        <v>1185783.9885560968</v>
      </c>
      <c r="F370" s="3">
        <v>231463</v>
      </c>
      <c r="G370" s="4">
        <v>5122.9958505510458</v>
      </c>
      <c r="H370" s="3">
        <v>3162</v>
      </c>
      <c r="I370" s="3">
        <v>608</v>
      </c>
      <c r="J370" s="5">
        <v>3122.2235058976403</v>
      </c>
      <c r="K370" s="3"/>
      <c r="L370" s="3"/>
      <c r="M370" s="3"/>
      <c r="N370" s="6"/>
      <c r="O370" s="3">
        <v>1185435.4492555298</v>
      </c>
      <c r="P370" s="17">
        <f>IF(A370="","",(O370+SUM($J$2:J370)+SUM($N$2:N370)+SUM($L$2:L370))/1000)</f>
        <v>4910.5114016726902</v>
      </c>
      <c r="V370" s="21">
        <f>+IF(A370="","",IF((P370&gt;$Q$2),IF(MAX($P$2:P370)&gt;$Q$2,A370,""),""))</f>
        <v>44325</v>
      </c>
      <c r="X370" s="3">
        <f t="shared" si="22"/>
        <v>4992237</v>
      </c>
      <c r="Y370">
        <f t="shared" si="23"/>
        <v>3.1619999999999999</v>
      </c>
      <c r="Z370">
        <f>+IF(SUM($Y$2:Y370)&gt;0,SUM($Y$2:Y370),"")</f>
        <v>1784.5470000000003</v>
      </c>
      <c r="AD370" s="7">
        <f t="shared" si="21"/>
        <v>44325</v>
      </c>
      <c r="AE370" s="20">
        <f t="shared" si="20"/>
        <v>1185.4354492555299</v>
      </c>
    </row>
    <row r="371" spans="1:31" x14ac:dyDescent="0.3">
      <c r="A371" s="7">
        <v>44326</v>
      </c>
      <c r="B371" s="3">
        <v>0</v>
      </c>
      <c r="C371" s="3">
        <v>0</v>
      </c>
      <c r="D371" s="4"/>
      <c r="E371" s="3">
        <v>1185435.4492555298</v>
      </c>
      <c r="F371" s="3">
        <v>230855</v>
      </c>
      <c r="G371" s="4">
        <v>5134.978446451365</v>
      </c>
      <c r="H371" s="3">
        <v>3047</v>
      </c>
      <c r="I371" s="3">
        <v>327</v>
      </c>
      <c r="J371" s="5">
        <v>1678.8801830005984</v>
      </c>
      <c r="K371" s="3"/>
      <c r="L371" s="3"/>
      <c r="M371" s="3">
        <v>57905</v>
      </c>
      <c r="N371" s="6">
        <v>305403.9139784947</v>
      </c>
      <c r="O371" s="3">
        <v>926010.9251153887</v>
      </c>
      <c r="P371" s="17">
        <f>IF(A371="","",(O371+SUM($J$2:J371)+SUM($N$2:N371)+SUM($L$2:L371))/1000)</f>
        <v>4958.1696716940442</v>
      </c>
      <c r="V371" s="21">
        <f>+IF(A371="","",IF((P371&gt;$Q$2),IF(MAX($P$2:P371)&gt;$Q$2,A371,""),""))</f>
        <v>44326</v>
      </c>
      <c r="X371" s="3">
        <f t="shared" si="22"/>
        <v>4995284</v>
      </c>
      <c r="Y371">
        <f t="shared" si="23"/>
        <v>3.0470000000000002</v>
      </c>
      <c r="Z371">
        <f>+IF(SUM($Y$2:Y371)&gt;0,SUM($Y$2:Y371),"")</f>
        <v>1787.5940000000003</v>
      </c>
      <c r="AD371" s="7">
        <f t="shared" si="21"/>
        <v>44326</v>
      </c>
      <c r="AE371" s="20">
        <f t="shared" si="20"/>
        <v>926.01092511538866</v>
      </c>
    </row>
    <row r="372" spans="1:31" x14ac:dyDescent="0.3">
      <c r="A372" s="7">
        <v>44327</v>
      </c>
      <c r="B372" s="3">
        <v>0</v>
      </c>
      <c r="C372" s="3">
        <v>0</v>
      </c>
      <c r="D372" s="4"/>
      <c r="E372" s="3">
        <v>926010.9251153887</v>
      </c>
      <c r="F372" s="3">
        <v>180863</v>
      </c>
      <c r="G372" s="4">
        <v>5119.9577863653085</v>
      </c>
      <c r="H372" s="3">
        <v>4075</v>
      </c>
      <c r="I372" s="3">
        <v>219</v>
      </c>
      <c r="J372" s="5">
        <v>1125.4216282725286</v>
      </c>
      <c r="K372" s="3"/>
      <c r="L372" s="3"/>
      <c r="M372" s="3"/>
      <c r="N372" s="6"/>
      <c r="O372" s="3">
        <v>928460.06494314678</v>
      </c>
      <c r="P372" s="17">
        <f>IF(A372="","",(O372+SUM($J$2:J372)+SUM($N$2:N372)+SUM($L$2:L372))/1000)</f>
        <v>4961.7442331500743</v>
      </c>
      <c r="V372" s="21">
        <f>+IF(A372="","",IF((P372&gt;$Q$2),IF(MAX($P$2:P372)&gt;$Q$2,A372,""),""))</f>
        <v>44327</v>
      </c>
      <c r="X372" s="3">
        <f t="shared" si="22"/>
        <v>4999359</v>
      </c>
      <c r="Y372">
        <f t="shared" si="23"/>
        <v>4.0750000000000002</v>
      </c>
      <c r="Z372">
        <f>+IF(SUM($Y$2:Y372)&gt;0,SUM($Y$2:Y372),"")</f>
        <v>1791.6690000000003</v>
      </c>
      <c r="AD372" s="7">
        <f t="shared" si="21"/>
        <v>44327</v>
      </c>
      <c r="AE372" s="20">
        <f t="shared" si="20"/>
        <v>928.46006494314679</v>
      </c>
    </row>
    <row r="373" spans="1:31" x14ac:dyDescent="0.3">
      <c r="A373" s="7">
        <v>44328</v>
      </c>
      <c r="B373" s="3">
        <v>0</v>
      </c>
      <c r="C373" s="3">
        <v>0</v>
      </c>
      <c r="D373" s="4"/>
      <c r="E373" s="3">
        <v>928460.06494314678</v>
      </c>
      <c r="F373" s="3">
        <v>180644</v>
      </c>
      <c r="G373" s="4">
        <v>5139.722686295403</v>
      </c>
      <c r="H373" s="3">
        <v>4256</v>
      </c>
      <c r="I373" s="3">
        <v>186</v>
      </c>
      <c r="J373" s="5">
        <v>956.79481510978837</v>
      </c>
      <c r="K373" s="3"/>
      <c r="L373" s="3"/>
      <c r="M373" s="3"/>
      <c r="N373" s="6"/>
      <c r="O373" s="3">
        <v>931236.60350887431</v>
      </c>
      <c r="P373" s="17">
        <f>IF(A373="","",(O373+SUM($J$2:J373)+SUM($N$2:N373)+SUM($L$2:L373))/1000)</f>
        <v>4965.4775665309126</v>
      </c>
      <c r="V373" s="21">
        <f>+IF(A373="","",IF((P373&gt;$Q$2),IF(MAX($P$2:P373)&gt;$Q$2,A373,""),""))</f>
        <v>44328</v>
      </c>
      <c r="X373" s="3">
        <f t="shared" si="22"/>
        <v>5003615</v>
      </c>
      <c r="Y373">
        <f t="shared" si="23"/>
        <v>4.2560000000000002</v>
      </c>
      <c r="Z373">
        <f>+IF(SUM($Y$2:Y373)&gt;0,SUM($Y$2:Y373),"")</f>
        <v>1795.9250000000004</v>
      </c>
      <c r="AD373" s="7">
        <f t="shared" si="21"/>
        <v>44328</v>
      </c>
      <c r="AE373" s="20">
        <f t="shared" si="20"/>
        <v>931.23660350887428</v>
      </c>
    </row>
    <row r="374" spans="1:31" x14ac:dyDescent="0.3">
      <c r="A374" s="7">
        <v>44329</v>
      </c>
      <c r="B374" s="3">
        <v>0</v>
      </c>
      <c r="C374" s="3">
        <v>0</v>
      </c>
      <c r="D374" s="4"/>
      <c r="E374" s="3">
        <v>931236.60350887431</v>
      </c>
      <c r="F374" s="3">
        <v>180458</v>
      </c>
      <c r="G374" s="4">
        <v>5160.4063189710314</v>
      </c>
      <c r="H374" s="3">
        <v>3589</v>
      </c>
      <c r="I374" s="3">
        <v>190</v>
      </c>
      <c r="J374" s="5">
        <v>979.8293971870221</v>
      </c>
      <c r="K374" s="3"/>
      <c r="L374" s="3"/>
      <c r="M374" s="3"/>
      <c r="N374" s="6"/>
      <c r="O374" s="3">
        <v>933405.0234375</v>
      </c>
      <c r="P374" s="17">
        <f>IF(A374="","",(O374+SUM($J$2:J374)+SUM($N$2:N374)+SUM($L$2:L374))/1000)</f>
        <v>4968.6258158567252</v>
      </c>
      <c r="V374" s="21">
        <f>+IF(A374="","",IF((P374&gt;$Q$2),IF(MAX($P$2:P374)&gt;$Q$2,A374,""),""))</f>
        <v>44329</v>
      </c>
      <c r="X374" s="3">
        <f t="shared" si="22"/>
        <v>5007204</v>
      </c>
      <c r="Y374">
        <f t="shared" si="23"/>
        <v>3.589</v>
      </c>
      <c r="Z374">
        <f>+IF(SUM($Y$2:Y374)&gt;0,SUM($Y$2:Y374),"")</f>
        <v>1799.5140000000004</v>
      </c>
      <c r="AD374" s="7">
        <f t="shared" si="21"/>
        <v>44329</v>
      </c>
      <c r="AE374" s="20">
        <f t="shared" si="20"/>
        <v>933.40502343749995</v>
      </c>
    </row>
    <row r="375" spans="1:31" x14ac:dyDescent="0.3">
      <c r="A375" s="7">
        <v>44330</v>
      </c>
      <c r="B375" s="3">
        <v>0</v>
      </c>
      <c r="C375" s="3">
        <v>0</v>
      </c>
      <c r="D375" s="4"/>
      <c r="E375" s="3">
        <v>933405.0234375</v>
      </c>
      <c r="F375" s="3">
        <v>180268</v>
      </c>
      <c r="G375" s="4">
        <v>5177.8741842007457</v>
      </c>
      <c r="H375" s="3">
        <v>1558</v>
      </c>
      <c r="I375" s="3">
        <v>165</v>
      </c>
      <c r="J375" s="5">
        <v>852.8154232231775</v>
      </c>
      <c r="K375" s="3"/>
      <c r="L375" s="3"/>
      <c r="M375" s="3">
        <v>36553</v>
      </c>
      <c r="N375" s="6">
        <v>184570.62365591401</v>
      </c>
      <c r="O375" s="3">
        <v>744698.8188023339</v>
      </c>
      <c r="P375" s="17">
        <f>IF(A375="","",(O375+SUM($J$2:J375)+SUM($N$2:N375)+SUM($L$2:L375))/1000)</f>
        <v>4965.3430503006957</v>
      </c>
      <c r="V375" s="21">
        <f>+IF(A375="","",IF((P375&gt;$Q$2),IF(MAX($P$2:P375)&gt;$Q$2,A375,""),""))</f>
        <v>44330</v>
      </c>
      <c r="X375" s="3">
        <f t="shared" si="22"/>
        <v>5008762</v>
      </c>
      <c r="Y375">
        <f t="shared" si="23"/>
        <v>1.5580000000000001</v>
      </c>
      <c r="Z375">
        <f>+IF(SUM($Y$2:Y375)&gt;0,SUM($Y$2:Y375),"")</f>
        <v>1801.0720000000003</v>
      </c>
      <c r="AD375" s="7">
        <f t="shared" si="21"/>
        <v>44330</v>
      </c>
      <c r="AE375" s="20">
        <f t="shared" si="20"/>
        <v>744.6988188023339</v>
      </c>
    </row>
    <row r="376" spans="1:31" x14ac:dyDescent="0.3">
      <c r="A376" s="7">
        <v>44331</v>
      </c>
      <c r="B376" s="3">
        <v>0</v>
      </c>
      <c r="C376" s="3">
        <v>0</v>
      </c>
      <c r="D376" s="4"/>
      <c r="E376" s="3">
        <v>744698.8188023339</v>
      </c>
      <c r="F376" s="3">
        <v>142526</v>
      </c>
      <c r="G376" s="4">
        <v>5225.003289240798</v>
      </c>
      <c r="H376" s="3">
        <v>1549</v>
      </c>
      <c r="I376" s="3">
        <v>101</v>
      </c>
      <c r="J376" s="5">
        <v>522.98701241516312</v>
      </c>
      <c r="K376" s="3"/>
      <c r="L376" s="3"/>
      <c r="M376" s="3"/>
      <c r="N376" s="6"/>
      <c r="O376" s="3">
        <v>745534.60546875</v>
      </c>
      <c r="P376" s="17">
        <f>IF(A376="","",(O376+SUM($J$2:J376)+SUM($N$2:N376)+SUM($L$2:L376))/1000)</f>
        <v>4966.701823979527</v>
      </c>
      <c r="V376" s="21">
        <f>+IF(A376="","",IF((P376&gt;$Q$2),IF(MAX($P$2:P376)&gt;$Q$2,A376,""),""))</f>
        <v>44331</v>
      </c>
      <c r="X376" s="3">
        <f t="shared" si="22"/>
        <v>5010311</v>
      </c>
      <c r="Y376">
        <f t="shared" si="23"/>
        <v>1.5489999999999999</v>
      </c>
      <c r="Z376">
        <f>+IF(SUM($Y$2:Y376)&gt;0,SUM($Y$2:Y376),"")</f>
        <v>1802.6210000000003</v>
      </c>
      <c r="AD376" s="7">
        <f t="shared" si="21"/>
        <v>44331</v>
      </c>
      <c r="AE376" s="20">
        <f t="shared" si="20"/>
        <v>745.53460546874999</v>
      </c>
    </row>
    <row r="377" spans="1:31" x14ac:dyDescent="0.3">
      <c r="A377" s="7">
        <v>44332</v>
      </c>
      <c r="B377" s="3">
        <v>0</v>
      </c>
      <c r="C377" s="3">
        <v>0</v>
      </c>
      <c r="D377" s="4"/>
      <c r="E377" s="3">
        <v>745534.60546875</v>
      </c>
      <c r="F377" s="3">
        <v>142425</v>
      </c>
      <c r="G377" s="4">
        <v>5234.5768332016851</v>
      </c>
      <c r="H377" s="3">
        <v>1200</v>
      </c>
      <c r="I377" s="3">
        <v>109</v>
      </c>
      <c r="J377" s="5">
        <v>566.56743758502546</v>
      </c>
      <c r="K377" s="3"/>
      <c r="L377" s="3"/>
      <c r="M377" s="3">
        <v>63232</v>
      </c>
      <c r="N377" s="6">
        <v>315798.2795698925</v>
      </c>
      <c r="O377" s="3">
        <v>425220.39234813541</v>
      </c>
      <c r="P377" s="17">
        <f>IF(A377="","",(O377+SUM($J$2:J377)+SUM($N$2:N377)+SUM($L$2:L377))/1000)</f>
        <v>4962.7524578663906</v>
      </c>
      <c r="V377" s="21">
        <f>+IF(A377="","",IF((P377&gt;$Q$2),IF(MAX($P$2:P377)&gt;$Q$2,A377,""),""))</f>
        <v>44332</v>
      </c>
      <c r="X377" s="3">
        <f t="shared" si="22"/>
        <v>5011511</v>
      </c>
      <c r="Y377">
        <f t="shared" si="23"/>
        <v>1.2</v>
      </c>
      <c r="Z377">
        <f>+IF(SUM($Y$2:Y377)&gt;0,SUM($Y$2:Y377),"")</f>
        <v>1803.8210000000004</v>
      </c>
      <c r="AD377" s="7">
        <f t="shared" si="21"/>
        <v>44332</v>
      </c>
      <c r="AE377" s="20">
        <f t="shared" si="20"/>
        <v>425.22039234813542</v>
      </c>
    </row>
    <row r="378" spans="1:31" x14ac:dyDescent="0.3">
      <c r="A378" s="7">
        <v>44333</v>
      </c>
      <c r="B378" s="3">
        <v>0</v>
      </c>
      <c r="C378" s="3">
        <v>0</v>
      </c>
      <c r="D378" s="4"/>
      <c r="E378" s="3">
        <v>425220.39234813541</v>
      </c>
      <c r="F378" s="3">
        <v>81125</v>
      </c>
      <c r="G378" s="4">
        <v>5241.5456683899592</v>
      </c>
      <c r="H378" s="3">
        <v>1500</v>
      </c>
      <c r="I378" s="3">
        <v>49</v>
      </c>
      <c r="J378" s="5">
        <v>255.247217285093</v>
      </c>
      <c r="K378" s="3"/>
      <c r="L378" s="3"/>
      <c r="M378" s="3"/>
      <c r="N378" s="6"/>
      <c r="O378" s="3">
        <v>419967.93633674586</v>
      </c>
      <c r="P378" s="17">
        <f>IF(A378="","",(O378+SUM($J$2:J378)+SUM($N$2:N378)+SUM($L$2:L378))/1000)</f>
        <v>4957.7552490722856</v>
      </c>
      <c r="V378" s="21">
        <f>+IF(A378="","",IF((P378&gt;$Q$2),IF(MAX($P$2:P378)&gt;$Q$2,A378,""),""))</f>
        <v>44333</v>
      </c>
      <c r="X378" s="3">
        <f t="shared" si="22"/>
        <v>5013011</v>
      </c>
      <c r="Y378">
        <f t="shared" si="23"/>
        <v>1.5</v>
      </c>
      <c r="Z378">
        <f>+IF(SUM($Y$2:Y378)&gt;0,SUM($Y$2:Y378),"")</f>
        <v>1805.3210000000004</v>
      </c>
      <c r="AD378" s="7">
        <f t="shared" si="21"/>
        <v>44333</v>
      </c>
      <c r="AE378" s="20">
        <f t="shared" si="20"/>
        <v>419.96793633674588</v>
      </c>
    </row>
    <row r="379" spans="1:31" x14ac:dyDescent="0.3">
      <c r="A379" s="7">
        <v>44334</v>
      </c>
      <c r="B379" s="3">
        <v>0</v>
      </c>
      <c r="C379" s="3">
        <v>0</v>
      </c>
      <c r="D379" s="4"/>
      <c r="E379" s="3">
        <v>419967.93633674586</v>
      </c>
      <c r="F379" s="3">
        <v>81076</v>
      </c>
      <c r="G379" s="4">
        <v>5179.9291570470405</v>
      </c>
      <c r="H379" s="3">
        <v>1519</v>
      </c>
      <c r="I379" s="3">
        <v>44</v>
      </c>
      <c r="J379" s="5">
        <v>224.82785444050788</v>
      </c>
      <c r="K379" s="3"/>
      <c r="L379" s="3"/>
      <c r="M379" s="3"/>
      <c r="N379" s="6"/>
      <c r="O379" s="3">
        <v>421075.56464274263</v>
      </c>
      <c r="P379" s="17">
        <f>IF(A379="","",(O379+SUM($J$2:J379)+SUM($N$2:N379)+SUM($L$2:L379))/1000)</f>
        <v>4959.0877052327223</v>
      </c>
      <c r="V379" s="21">
        <f>+IF(A379="","",IF((P379&gt;$Q$2),IF(MAX($P$2:P379)&gt;$Q$2,A379,""),""))</f>
        <v>44334</v>
      </c>
      <c r="X379" s="3">
        <f t="shared" si="22"/>
        <v>5014530</v>
      </c>
      <c r="Y379">
        <f t="shared" si="23"/>
        <v>1.5189999999999999</v>
      </c>
      <c r="Z379">
        <f>+IF(SUM($Y$2:Y379)&gt;0,SUM($Y$2:Y379),"")</f>
        <v>1806.8400000000004</v>
      </c>
      <c r="AD379" s="7">
        <f t="shared" si="21"/>
        <v>44334</v>
      </c>
      <c r="AE379" s="20">
        <f t="shared" si="20"/>
        <v>421.07556464274262</v>
      </c>
    </row>
    <row r="380" spans="1:31" x14ac:dyDescent="0.3">
      <c r="A380" s="7">
        <v>44335</v>
      </c>
      <c r="B380" s="3">
        <v>0</v>
      </c>
      <c r="C380" s="3">
        <v>0</v>
      </c>
      <c r="D380" s="4"/>
      <c r="E380" s="3">
        <v>421075.56464274263</v>
      </c>
      <c r="F380" s="3">
        <v>81032</v>
      </c>
      <c r="G380" s="4">
        <v>5196.4108579665153</v>
      </c>
      <c r="H380" s="3">
        <v>1299</v>
      </c>
      <c r="I380" s="3">
        <v>42</v>
      </c>
      <c r="J380" s="5">
        <v>214.92487381209742</v>
      </c>
      <c r="K380" s="3"/>
      <c r="L380" s="3"/>
      <c r="M380" s="3"/>
      <c r="N380" s="6"/>
      <c r="O380" s="3">
        <v>422000.125</v>
      </c>
      <c r="P380" s="17">
        <f>IF(A380="","",(O380+SUM($J$2:J380)+SUM($N$2:N380)+SUM($L$2:L380))/1000)</f>
        <v>4960.2271904637928</v>
      </c>
      <c r="V380" s="21">
        <f>+IF(A380="","",IF((P380&gt;$Q$2),IF(MAX($P$2:P380)&gt;$Q$2,A380,""),""))</f>
        <v>44335</v>
      </c>
      <c r="X380" s="3">
        <f t="shared" si="22"/>
        <v>5015829</v>
      </c>
      <c r="Y380">
        <f t="shared" si="23"/>
        <v>1.2989999999999999</v>
      </c>
      <c r="Z380">
        <f>+IF(SUM($Y$2:Y380)&gt;0,SUM($Y$2:Y380),"")</f>
        <v>1808.1390000000004</v>
      </c>
      <c r="AD380" s="7">
        <f t="shared" si="21"/>
        <v>44335</v>
      </c>
      <c r="AE380" s="20">
        <f t="shared" si="20"/>
        <v>422.00012500000003</v>
      </c>
    </row>
    <row r="381" spans="1:31" x14ac:dyDescent="0.3">
      <c r="A381" s="7">
        <v>44336</v>
      </c>
      <c r="B381" s="3">
        <v>0</v>
      </c>
      <c r="C381" s="3">
        <v>0</v>
      </c>
      <c r="D381" s="4"/>
      <c r="E381" s="3">
        <v>422000.125</v>
      </c>
      <c r="F381" s="3">
        <v>80990</v>
      </c>
      <c r="G381" s="4">
        <v>5210.5213606618099</v>
      </c>
      <c r="H381" s="3"/>
      <c r="I381" s="3">
        <v>16</v>
      </c>
      <c r="J381" s="5">
        <v>86.630368423125702</v>
      </c>
      <c r="K381" s="3"/>
      <c r="L381" s="3"/>
      <c r="M381" s="3">
        <v>32740</v>
      </c>
      <c r="N381" s="6">
        <v>156125.06451612903</v>
      </c>
      <c r="O381" s="3">
        <v>231665.85400781254</v>
      </c>
      <c r="P381" s="17">
        <f>IF(A381="","",(O381+SUM($J$2:J381)+SUM($N$2:N381)+SUM($L$2:L381))/1000)</f>
        <v>4926.1046143561571</v>
      </c>
      <c r="V381" s="21">
        <f>+IF(A381="","",IF((P381&gt;$Q$2),IF(MAX($P$2:P381)&gt;$Q$2,A381,""),""))</f>
        <v>44336</v>
      </c>
      <c r="X381" s="3">
        <f t="shared" si="22"/>
        <v>5015829</v>
      </c>
      <c r="Y381">
        <f t="shared" si="23"/>
        <v>0</v>
      </c>
      <c r="Z381">
        <f>+IF(SUM($Y$2:Y381)&gt;0,SUM($Y$2:Y381),"")</f>
        <v>1808.1390000000004</v>
      </c>
      <c r="AD381" s="7">
        <f t="shared" si="21"/>
        <v>44336</v>
      </c>
      <c r="AE381" s="20">
        <f t="shared" si="20"/>
        <v>231.66585400781253</v>
      </c>
    </row>
    <row r="382" spans="1:31" x14ac:dyDescent="0.3">
      <c r="A382" s="7">
        <v>44337</v>
      </c>
      <c r="B382" s="3">
        <v>0</v>
      </c>
      <c r="C382" s="3">
        <v>0</v>
      </c>
      <c r="D382" s="4"/>
      <c r="E382" s="3">
        <v>231665.85400781254</v>
      </c>
      <c r="F382" s="3">
        <v>42787</v>
      </c>
      <c r="G382" s="4">
        <v>5414.3981585017073</v>
      </c>
      <c r="H382" s="3"/>
      <c r="I382" s="3">
        <v>15</v>
      </c>
      <c r="J382" s="5">
        <v>81.215972377525603</v>
      </c>
      <c r="K382" s="3"/>
      <c r="L382" s="3"/>
      <c r="M382" s="3"/>
      <c r="N382" s="6"/>
      <c r="O382" s="3">
        <v>231584.640625</v>
      </c>
      <c r="P382" s="17">
        <f>IF(A382="","",(O382+SUM($J$2:J382)+SUM($N$2:N382)+SUM($L$2:L382))/1000)</f>
        <v>4926.1046169457231</v>
      </c>
      <c r="V382" s="21">
        <f>+IF(A382="","",IF((P382&gt;$Q$2),IF(MAX($P$2:P382)&gt;$Q$2,A382,""),""))</f>
        <v>44337</v>
      </c>
      <c r="X382" s="3">
        <f t="shared" si="22"/>
        <v>5015829</v>
      </c>
      <c r="Y382">
        <f t="shared" si="23"/>
        <v>0</v>
      </c>
      <c r="Z382">
        <f>+IF(SUM($Y$2:Y382)&gt;0,SUM($Y$2:Y382),"")</f>
        <v>1808.1390000000004</v>
      </c>
      <c r="AD382" s="7">
        <f t="shared" si="21"/>
        <v>44337</v>
      </c>
      <c r="AE382" s="20">
        <f t="shared" si="20"/>
        <v>231.58464062499999</v>
      </c>
    </row>
    <row r="383" spans="1:31" x14ac:dyDescent="0.3">
      <c r="A383" s="7">
        <v>44338</v>
      </c>
      <c r="B383" s="3">
        <v>0</v>
      </c>
      <c r="C383" s="3">
        <v>0</v>
      </c>
      <c r="D383" s="4"/>
      <c r="E383" s="3">
        <v>231584.640625</v>
      </c>
      <c r="F383" s="3">
        <v>42772</v>
      </c>
      <c r="G383" s="4">
        <v>5414.3982190451698</v>
      </c>
      <c r="H383" s="3"/>
      <c r="I383" s="3">
        <v>16</v>
      </c>
      <c r="J383" s="5">
        <v>86.630372544940315</v>
      </c>
      <c r="K383" s="3"/>
      <c r="L383" s="3"/>
      <c r="M383" s="3">
        <v>34859</v>
      </c>
      <c r="N383" s="6">
        <v>170216.45161290324</v>
      </c>
      <c r="O383" s="3">
        <v>42757.502735154128</v>
      </c>
      <c r="P383" s="17">
        <f>IF(A383="","",(O383+SUM($J$2:J383)+SUM($N$2:N383)+SUM($L$2:L383))/1000)</f>
        <v>4907.5805610413245</v>
      </c>
      <c r="V383" s="21">
        <f>+IF(A383="","",IF((P383&gt;$Q$2),IF(MAX($P$2:P383)&gt;$Q$2,A383,""),""))</f>
        <v>44338</v>
      </c>
      <c r="X383" s="3">
        <f t="shared" si="22"/>
        <v>5015829</v>
      </c>
      <c r="Y383">
        <f t="shared" si="23"/>
        <v>0</v>
      </c>
      <c r="Z383">
        <f>+IF(SUM($Y$2:Y383)&gt;0,SUM($Y$2:Y383),"")</f>
        <v>1808.1390000000004</v>
      </c>
      <c r="AD383" s="7">
        <f t="shared" si="21"/>
        <v>44338</v>
      </c>
      <c r="AE383" s="20">
        <f t="shared" si="20"/>
        <v>42.757502735154127</v>
      </c>
    </row>
    <row r="384" spans="1:31" x14ac:dyDescent="0.3">
      <c r="A384" s="7">
        <v>44339</v>
      </c>
      <c r="B384" s="3">
        <v>0</v>
      </c>
      <c r="C384" s="3">
        <v>0</v>
      </c>
      <c r="D384" s="4"/>
      <c r="E384" s="3">
        <v>42757.502735154128</v>
      </c>
      <c r="F384" s="3">
        <v>7897</v>
      </c>
      <c r="G384" s="4">
        <v>5414.3982189634198</v>
      </c>
      <c r="H384" s="3">
        <v>950</v>
      </c>
      <c r="I384" s="3">
        <v>13</v>
      </c>
      <c r="J384" s="5">
        <v>70.387176846524468</v>
      </c>
      <c r="K384" s="3"/>
      <c r="L384" s="3"/>
      <c r="M384" s="3"/>
      <c r="N384" s="6"/>
      <c r="O384" s="3">
        <v>43520.448899256917</v>
      </c>
      <c r="P384" s="17">
        <f>IF(A384="","",(O384+SUM($J$2:J384)+SUM($N$2:N384)+SUM($L$2:L384))/1000)</f>
        <v>4908.4138943822736</v>
      </c>
      <c r="V384" s="21">
        <f>+IF(A384="","",IF((P384&gt;$Q$2),IF(MAX($P$2:P384)&gt;$Q$2,A384,""),""))</f>
        <v>44339</v>
      </c>
      <c r="X384" s="3">
        <f t="shared" si="22"/>
        <v>5016779</v>
      </c>
      <c r="Y384">
        <f t="shared" si="23"/>
        <v>0.95</v>
      </c>
      <c r="Z384">
        <f>+IF(SUM($Y$2:Y384)&gt;0,SUM($Y$2:Y384),"")</f>
        <v>1809.0890000000004</v>
      </c>
      <c r="AD384" s="7">
        <f t="shared" si="21"/>
        <v>44339</v>
      </c>
      <c r="AE384" s="20">
        <f t="shared" si="20"/>
        <v>43.52044889925692</v>
      </c>
    </row>
    <row r="385" spans="1:31" x14ac:dyDescent="0.3">
      <c r="A385" s="7">
        <v>44340</v>
      </c>
      <c r="B385" s="3">
        <v>0</v>
      </c>
      <c r="C385" s="3">
        <v>0</v>
      </c>
      <c r="D385" s="4"/>
      <c r="E385" s="3">
        <v>43520.448899256917</v>
      </c>
      <c r="F385" s="3">
        <v>7884</v>
      </c>
      <c r="G385" s="4">
        <v>5520.0975265419738</v>
      </c>
      <c r="H385" s="3"/>
      <c r="I385" s="3"/>
      <c r="J385" s="5"/>
      <c r="K385" s="3"/>
      <c r="L385" s="3"/>
      <c r="M385" s="3"/>
      <c r="N385" s="6"/>
      <c r="O385" s="3">
        <v>43520.448899256917</v>
      </c>
      <c r="P385" s="17">
        <f>IF(A385="","",(O385+SUM($J$2:J385)+SUM($N$2:N385)+SUM($L$2:L385))/1000)</f>
        <v>4908.4138943822736</v>
      </c>
      <c r="V385" s="21">
        <f>+IF(A385="","",IF((P385&gt;$Q$2),IF(MAX($P$2:P385)&gt;$Q$2,A385,""),""))</f>
        <v>44340</v>
      </c>
      <c r="X385" s="3">
        <f t="shared" si="22"/>
        <v>5016779</v>
      </c>
      <c r="Y385">
        <f t="shared" si="23"/>
        <v>0</v>
      </c>
      <c r="Z385">
        <f>+IF(SUM($Y$2:Y385)&gt;0,SUM($Y$2:Y385),"")</f>
        <v>1809.0890000000004</v>
      </c>
      <c r="AD385" s="7">
        <f t="shared" si="21"/>
        <v>44340</v>
      </c>
      <c r="AE385" s="20">
        <f t="shared" si="20"/>
        <v>43.52044889925692</v>
      </c>
    </row>
    <row r="386" spans="1:31" x14ac:dyDescent="0.3">
      <c r="A386" s="7">
        <v>44341</v>
      </c>
      <c r="B386" s="3">
        <v>0</v>
      </c>
      <c r="C386" s="3">
        <v>0</v>
      </c>
      <c r="D386" s="4"/>
      <c r="E386" s="3">
        <v>43520.448899256917</v>
      </c>
      <c r="F386" s="3">
        <v>7884</v>
      </c>
      <c r="G386" s="4">
        <v>5520.0975265419738</v>
      </c>
      <c r="H386" s="3"/>
      <c r="I386" s="3">
        <v>19</v>
      </c>
      <c r="J386" s="5">
        <v>103.24399846109633</v>
      </c>
      <c r="K386" s="3"/>
      <c r="L386" s="3"/>
      <c r="M386" s="3"/>
      <c r="N386" s="6"/>
      <c r="O386" s="3">
        <v>43417.203125</v>
      </c>
      <c r="P386" s="17">
        <f>IF(A386="","",(O386+SUM($J$2:J386)+SUM($N$2:N386)+SUM($L$2:L386))/1000)</f>
        <v>4908.4138926064779</v>
      </c>
      <c r="V386" s="21">
        <f>+IF(A386="","",IF((P386&gt;$Q$2),IF(MAX($P$2:P386)&gt;$Q$2,A386,""),""))</f>
        <v>44341</v>
      </c>
      <c r="X386" s="3">
        <f t="shared" si="22"/>
        <v>5016779</v>
      </c>
      <c r="Y386">
        <f t="shared" si="23"/>
        <v>0</v>
      </c>
      <c r="Z386">
        <f>+IF(SUM($Y$2:Y386)&gt;0,SUM($Y$2:Y386),"")</f>
        <v>1809.0890000000004</v>
      </c>
      <c r="AD386" s="7">
        <f t="shared" si="21"/>
        <v>44341</v>
      </c>
      <c r="AE386" s="20">
        <f t="shared" ref="AE386:AE449" si="24">+IF(O386&gt;0,O386/1000,"")</f>
        <v>43.417203125</v>
      </c>
    </row>
    <row r="387" spans="1:31" x14ac:dyDescent="0.3">
      <c r="A387" s="7">
        <v>44342</v>
      </c>
      <c r="B387" s="3">
        <v>0</v>
      </c>
      <c r="C387" s="3">
        <v>0</v>
      </c>
      <c r="D387" s="4"/>
      <c r="E387" s="3">
        <v>43417.203125</v>
      </c>
      <c r="F387" s="3">
        <v>7865</v>
      </c>
      <c r="G387" s="4">
        <v>5520.305546726001</v>
      </c>
      <c r="H387" s="3"/>
      <c r="I387" s="3"/>
      <c r="J387" s="5"/>
      <c r="K387" s="3"/>
      <c r="L387" s="3"/>
      <c r="M387" s="3">
        <v>1290</v>
      </c>
      <c r="N387" s="6">
        <v>6835.8602150537645</v>
      </c>
      <c r="O387" s="3">
        <v>36296.009741210939</v>
      </c>
      <c r="P387" s="17">
        <f>IF(A387="","",(O387+SUM($J$2:J387)+SUM($N$2:N387)+SUM($L$2:L387))/1000)</f>
        <v>4908.1285594377423</v>
      </c>
      <c r="V387" s="21">
        <f>+IF(A387="","",IF((P387&gt;$Q$2),IF(MAX($P$2:P387)&gt;$Q$2,A387,""),""))</f>
        <v>44342</v>
      </c>
      <c r="X387" s="3">
        <f t="shared" si="22"/>
        <v>5016779</v>
      </c>
      <c r="Y387">
        <f t="shared" si="23"/>
        <v>0</v>
      </c>
      <c r="Z387">
        <f>+IF(SUM($Y$2:Y387)&gt;0,SUM($Y$2:Y387),"")</f>
        <v>1809.0890000000004</v>
      </c>
      <c r="AD387" s="7">
        <f t="shared" ref="AD387:AD450" si="25">+IF(Y387="","",A387)</f>
        <v>44342</v>
      </c>
      <c r="AE387" s="20">
        <f t="shared" si="24"/>
        <v>36.296009741210938</v>
      </c>
    </row>
    <row r="388" spans="1:31" x14ac:dyDescent="0.3">
      <c r="A388" s="7">
        <v>44343</v>
      </c>
      <c r="B388" s="3">
        <v>0</v>
      </c>
      <c r="C388" s="3">
        <v>0</v>
      </c>
      <c r="D388" s="4"/>
      <c r="E388" s="3">
        <v>36296.009741210939</v>
      </c>
      <c r="F388" s="3">
        <v>6575</v>
      </c>
      <c r="G388" s="4">
        <v>5520.3056640625009</v>
      </c>
      <c r="H388" s="3"/>
      <c r="I388" s="3"/>
      <c r="J388" s="5"/>
      <c r="K388" s="3"/>
      <c r="L388" s="3"/>
      <c r="M388" s="3"/>
      <c r="N388" s="6"/>
      <c r="O388" s="3">
        <v>36296.009741210939</v>
      </c>
      <c r="P388" s="17">
        <f>IF(A388="","",(O388+SUM($J$2:J388)+SUM($N$2:N388)+SUM($L$2:L388))/1000)</f>
        <v>4908.1285594377423</v>
      </c>
      <c r="V388" s="21">
        <f>+IF(A388="","",IF((P388&gt;$Q$2),IF(MAX($P$2:P388)&gt;$Q$2,A388,""),""))</f>
        <v>44343</v>
      </c>
      <c r="X388" s="3">
        <f t="shared" ref="X388:X451" si="26">+H388+X387</f>
        <v>5016779</v>
      </c>
      <c r="Y388">
        <f t="shared" ref="Y388:Y451" si="27">+IF(A388&gt;=$AA$2,H388/1000,"")</f>
        <v>0</v>
      </c>
      <c r="Z388">
        <f>+IF(SUM($Y$2:Y388)&gt;0,SUM($Y$2:Y388),"")</f>
        <v>1809.0890000000004</v>
      </c>
      <c r="AD388" s="7">
        <f t="shared" si="25"/>
        <v>44343</v>
      </c>
      <c r="AE388" s="20">
        <f t="shared" si="24"/>
        <v>36.296009741210938</v>
      </c>
    </row>
    <row r="389" spans="1:31" x14ac:dyDescent="0.3">
      <c r="A389" s="7">
        <v>44344</v>
      </c>
      <c r="B389" s="3">
        <v>0</v>
      </c>
      <c r="C389" s="3">
        <v>0</v>
      </c>
      <c r="D389" s="4"/>
      <c r="E389" s="3">
        <v>36296.009741210939</v>
      </c>
      <c r="F389" s="3">
        <v>6575</v>
      </c>
      <c r="G389" s="4">
        <v>5520.3056640625009</v>
      </c>
      <c r="H389" s="3"/>
      <c r="I389" s="3"/>
      <c r="J389" s="5"/>
      <c r="K389" s="3"/>
      <c r="L389" s="3"/>
      <c r="M389" s="3"/>
      <c r="N389" s="6"/>
      <c r="O389" s="3">
        <v>36296.009741210939</v>
      </c>
      <c r="P389" s="17">
        <f>IF(A389="","",(O389+SUM($J$2:J389)+SUM($N$2:N389)+SUM($L$2:L389))/1000)</f>
        <v>4908.1285594377423</v>
      </c>
      <c r="V389" s="21">
        <f>+IF(A389="","",IF((P389&gt;$Q$2),IF(MAX($P$2:P389)&gt;$Q$2,A389,""),""))</f>
        <v>44344</v>
      </c>
      <c r="X389" s="3">
        <f t="shared" si="26"/>
        <v>5016779</v>
      </c>
      <c r="Y389">
        <f t="shared" si="27"/>
        <v>0</v>
      </c>
      <c r="Z389">
        <f>+IF(SUM($Y$2:Y389)&gt;0,SUM($Y$2:Y389),"")</f>
        <v>1809.0890000000004</v>
      </c>
      <c r="AD389" s="7">
        <f t="shared" si="25"/>
        <v>44344</v>
      </c>
      <c r="AE389" s="20">
        <f t="shared" si="24"/>
        <v>36.296009741210938</v>
      </c>
    </row>
    <row r="390" spans="1:31" x14ac:dyDescent="0.3">
      <c r="A390" s="7">
        <v>44345</v>
      </c>
      <c r="B390" s="3">
        <v>0</v>
      </c>
      <c r="C390" s="3">
        <v>0</v>
      </c>
      <c r="D390" s="4"/>
      <c r="E390" s="3">
        <v>36296.009741210939</v>
      </c>
      <c r="F390" s="3">
        <v>6575</v>
      </c>
      <c r="G390" s="4">
        <v>5520.3056640625009</v>
      </c>
      <c r="H390" s="3"/>
      <c r="I390" s="3"/>
      <c r="J390" s="5"/>
      <c r="K390" s="3"/>
      <c r="L390" s="3"/>
      <c r="M390" s="3"/>
      <c r="N390" s="6"/>
      <c r="O390" s="3">
        <v>36296.009741210939</v>
      </c>
      <c r="P390" s="17">
        <f>IF(A390="","",(O390+SUM($J$2:J390)+SUM($N$2:N390)+SUM($L$2:L390))/1000)</f>
        <v>4908.1285594377423</v>
      </c>
      <c r="V390" s="21">
        <f>+IF(A390="","",IF((P390&gt;$Q$2),IF(MAX($P$2:P390)&gt;$Q$2,A390,""),""))</f>
        <v>44345</v>
      </c>
      <c r="X390" s="3">
        <f t="shared" si="26"/>
        <v>5016779</v>
      </c>
      <c r="Y390">
        <f t="shared" si="27"/>
        <v>0</v>
      </c>
      <c r="Z390">
        <f>+IF(SUM($Y$2:Y390)&gt;0,SUM($Y$2:Y390),"")</f>
        <v>1809.0890000000004</v>
      </c>
      <c r="AD390" s="7">
        <f t="shared" si="25"/>
        <v>44345</v>
      </c>
      <c r="AE390" s="20">
        <f t="shared" si="24"/>
        <v>36.296009741210938</v>
      </c>
    </row>
    <row r="391" spans="1:31" x14ac:dyDescent="0.3">
      <c r="A391" s="7">
        <v>44346</v>
      </c>
      <c r="B391" s="3">
        <v>0</v>
      </c>
      <c r="C391" s="3">
        <v>0</v>
      </c>
      <c r="D391" s="4"/>
      <c r="E391" s="3">
        <v>36296.009741210939</v>
      </c>
      <c r="F391" s="3">
        <v>6575</v>
      </c>
      <c r="G391" s="4">
        <v>5520.3056640625009</v>
      </c>
      <c r="H391" s="3"/>
      <c r="I391" s="3"/>
      <c r="J391" s="5"/>
      <c r="K391" s="3"/>
      <c r="L391" s="3"/>
      <c r="M391" s="3"/>
      <c r="N391" s="6"/>
      <c r="O391" s="3">
        <v>36296.009741210939</v>
      </c>
      <c r="P391" s="17">
        <f>IF(A391="","",(O391+SUM($J$2:J391)+SUM($N$2:N391)+SUM($L$2:L391))/1000)</f>
        <v>4908.1285594377423</v>
      </c>
      <c r="V391" s="21">
        <f>+IF(A391="","",IF((P391&gt;$Q$2),IF(MAX($P$2:P391)&gt;$Q$2,A391,""),""))</f>
        <v>44346</v>
      </c>
      <c r="X391" s="3">
        <f t="shared" si="26"/>
        <v>5016779</v>
      </c>
      <c r="Y391">
        <f t="shared" si="27"/>
        <v>0</v>
      </c>
      <c r="Z391">
        <f>+IF(SUM($Y$2:Y391)&gt;0,SUM($Y$2:Y391),"")</f>
        <v>1809.0890000000004</v>
      </c>
      <c r="AD391" s="7">
        <f t="shared" si="25"/>
        <v>44346</v>
      </c>
      <c r="AE391" s="20">
        <f t="shared" si="24"/>
        <v>36.296009741210938</v>
      </c>
    </row>
    <row r="392" spans="1:31" x14ac:dyDescent="0.3">
      <c r="A392" s="7">
        <v>44347</v>
      </c>
      <c r="B392" s="3">
        <v>0</v>
      </c>
      <c r="C392" s="3">
        <v>0</v>
      </c>
      <c r="D392" s="4"/>
      <c r="E392" s="3">
        <v>36296.009741210939</v>
      </c>
      <c r="F392" s="3">
        <v>6575</v>
      </c>
      <c r="G392" s="4">
        <v>5520.3056640625009</v>
      </c>
      <c r="H392" s="3"/>
      <c r="I392" s="3"/>
      <c r="J392" s="5"/>
      <c r="K392" s="3"/>
      <c r="L392" s="3"/>
      <c r="M392" s="3"/>
      <c r="N392" s="6"/>
      <c r="O392" s="3">
        <v>36296.0078125</v>
      </c>
      <c r="P392" s="17">
        <f>IF(A392="","",(O392+SUM($J$2:J392)+SUM($N$2:N392)+SUM($L$2:L392))/1000)</f>
        <v>4908.1285575090324</v>
      </c>
      <c r="V392" s="21">
        <f>+IF(A392="","",IF((P392&gt;$Q$2),IF(MAX($P$2:P392)&gt;$Q$2,A392,""),""))</f>
        <v>44347</v>
      </c>
      <c r="X392" s="3">
        <f t="shared" si="26"/>
        <v>5016779</v>
      </c>
      <c r="Y392">
        <f t="shared" si="27"/>
        <v>0</v>
      </c>
      <c r="Z392">
        <f>+IF(SUM($Y$2:Y392)&gt;0,SUM($Y$2:Y392),"")</f>
        <v>1809.0890000000004</v>
      </c>
      <c r="AD392" s="7">
        <f t="shared" si="25"/>
        <v>44347</v>
      </c>
      <c r="AE392" s="20">
        <f t="shared" si="24"/>
        <v>36.296007812500001</v>
      </c>
    </row>
    <row r="393" spans="1:31" ht="15" thickBot="1" x14ac:dyDescent="0.35">
      <c r="A393" s="7">
        <v>44348</v>
      </c>
      <c r="B393" s="3">
        <v>0</v>
      </c>
      <c r="C393" s="3">
        <v>0</v>
      </c>
      <c r="D393" s="4"/>
      <c r="E393" s="3">
        <v>36296.0078125</v>
      </c>
      <c r="F393" s="3">
        <v>6575</v>
      </c>
      <c r="G393" s="4">
        <v>5520.3053707224335</v>
      </c>
      <c r="H393" s="3"/>
      <c r="I393" s="3"/>
      <c r="J393" s="5"/>
      <c r="K393" s="3"/>
      <c r="L393" s="3"/>
      <c r="M393" s="3">
        <v>9800</v>
      </c>
      <c r="N393" s="6">
        <v>47542.129032258068</v>
      </c>
      <c r="O393" s="3">
        <v>0</v>
      </c>
      <c r="P393" s="17">
        <f>IF(A393="","",(O393+SUM($J$2:J393)+SUM($N$2:N393)+SUM($L$2:L393))/1000)</f>
        <v>4919.3746787287901</v>
      </c>
      <c r="V393" s="21">
        <f>+IF(A393="","",IF((P393&gt;$Q$2),IF(MAX($P$2:P393)&gt;$Q$2,A393,""),""))</f>
        <v>44348</v>
      </c>
      <c r="X393" s="3">
        <f t="shared" si="26"/>
        <v>5016779</v>
      </c>
      <c r="Y393">
        <f t="shared" si="27"/>
        <v>0</v>
      </c>
      <c r="Z393">
        <f>+IF(SUM($Y$2:Y393)&gt;0,SUM($Y$2:Y393),"")</f>
        <v>1809.0890000000004</v>
      </c>
      <c r="AD393" s="7">
        <f t="shared" si="25"/>
        <v>44348</v>
      </c>
      <c r="AE393" s="20" t="str">
        <f t="shared" si="24"/>
        <v/>
      </c>
    </row>
    <row r="394" spans="1:31" ht="15" thickBot="1" x14ac:dyDescent="0.35">
      <c r="A394" s="16"/>
      <c r="B394" s="3"/>
      <c r="C394" s="3"/>
      <c r="D394" s="4"/>
      <c r="E394" s="23">
        <f t="shared" ref="E394:N394" si="28">SUM(E1:E393)</f>
        <v>786734303.57591903</v>
      </c>
      <c r="F394" s="24">
        <f t="shared" si="28"/>
        <v>307402234</v>
      </c>
      <c r="G394" s="24">
        <f t="shared" si="28"/>
        <v>1068425.7636614067</v>
      </c>
      <c r="H394" s="24">
        <f t="shared" si="28"/>
        <v>5016779</v>
      </c>
      <c r="I394" s="24">
        <f t="shared" si="28"/>
        <v>95894</v>
      </c>
      <c r="J394" s="24">
        <f t="shared" si="28"/>
        <v>384379.08733093995</v>
      </c>
      <c r="K394" s="24">
        <f t="shared" si="28"/>
        <v>0</v>
      </c>
      <c r="L394" s="24">
        <f t="shared" si="28"/>
        <v>0</v>
      </c>
      <c r="M394" s="24">
        <f t="shared" si="28"/>
        <v>842229</v>
      </c>
      <c r="N394" s="24">
        <f t="shared" si="28"/>
        <v>4534995.5913978498</v>
      </c>
      <c r="O394" s="25">
        <f>SUM(O1:O393)</f>
        <v>786734303.57591903</v>
      </c>
      <c r="P394" s="17" t="str">
        <f>IF(A394="","",(O394+SUM($J$2:J394)+SUM($N$2:N394)+SUM($L$2:L394))/1000)</f>
        <v/>
      </c>
      <c r="V394" s="21" t="str">
        <f>+IF(A394="","",IF((P394&gt;$Q$2),IF(MAX($P$2:P394)&gt;$Q$2,A394,""),""))</f>
        <v/>
      </c>
      <c r="X394" s="3">
        <f t="shared" si="26"/>
        <v>10033558</v>
      </c>
      <c r="Y394" t="str">
        <f t="shared" si="27"/>
        <v/>
      </c>
      <c r="Z394">
        <f>+IF(SUM($Y$2:Y394)&gt;0,SUM($Y$2:Y394),"")</f>
        <v>1809.0890000000004</v>
      </c>
      <c r="AD394" s="7" t="str">
        <f t="shared" si="25"/>
        <v/>
      </c>
      <c r="AE394" s="20">
        <f t="shared" si="24"/>
        <v>786734.30357591901</v>
      </c>
    </row>
    <row r="395" spans="1:31" x14ac:dyDescent="0.3">
      <c r="A395" s="16"/>
      <c r="B395" s="3"/>
      <c r="C395" s="3"/>
      <c r="D395" s="4"/>
      <c r="E395" s="3"/>
      <c r="F395" s="3"/>
      <c r="G395" s="4"/>
      <c r="H395" s="3"/>
      <c r="I395" s="3"/>
      <c r="J395" s="5"/>
      <c r="K395" s="3"/>
      <c r="L395" s="3"/>
      <c r="M395" s="3"/>
      <c r="N395" s="6"/>
      <c r="O395" s="3"/>
      <c r="P395" s="17" t="str">
        <f>IF(A395="","",(O395+SUM($J$2:J395)+SUM($N$2:N395)+SUM($L$2:L395))/1000)</f>
        <v/>
      </c>
      <c r="V395" s="21" t="str">
        <f>+IF(A395="","",IF((P395&gt;$Q$2),IF(MAX($P$2:P395)&gt;$Q$2,A395,""),""))</f>
        <v/>
      </c>
      <c r="X395" s="3">
        <f t="shared" si="26"/>
        <v>10033558</v>
      </c>
      <c r="Y395" t="str">
        <f t="shared" si="27"/>
        <v/>
      </c>
      <c r="Z395">
        <f>+IF(SUM($Y$2:Y395)&gt;0,SUM($Y$2:Y395),"")</f>
        <v>1809.0890000000004</v>
      </c>
      <c r="AD395" s="7" t="str">
        <f t="shared" si="25"/>
        <v/>
      </c>
      <c r="AE395" s="20" t="str">
        <f t="shared" si="24"/>
        <v/>
      </c>
    </row>
    <row r="396" spans="1:31" x14ac:dyDescent="0.3">
      <c r="A396" s="16"/>
      <c r="B396" s="3"/>
      <c r="C396" s="3"/>
      <c r="D396" s="4"/>
      <c r="E396" s="3"/>
      <c r="F396" s="3"/>
      <c r="G396" s="4"/>
      <c r="H396" s="3"/>
      <c r="I396" s="3"/>
      <c r="J396" s="5">
        <f>J394/1000</f>
        <v>384.37908733093997</v>
      </c>
      <c r="K396" s="3"/>
      <c r="L396" s="3"/>
      <c r="M396" s="3"/>
      <c r="N396" s="6">
        <f>4919-3500</f>
        <v>1419</v>
      </c>
      <c r="O396" s="3"/>
      <c r="P396" s="17" t="str">
        <f>IF(A396="","",(O396+SUM($J$2:J396)+SUM($N$2:N396)+SUM($L$2:L396))/1000)</f>
        <v/>
      </c>
      <c r="V396" s="21" t="str">
        <f>+IF(A396="","",IF((P396&gt;$Q$2),IF(MAX($P$2:P396)&gt;$Q$2,A396,""),""))</f>
        <v/>
      </c>
      <c r="X396" s="3">
        <f t="shared" si="26"/>
        <v>10033558</v>
      </c>
      <c r="Y396" t="str">
        <f t="shared" si="27"/>
        <v/>
      </c>
      <c r="Z396">
        <f>+IF(SUM($Y$2:Y396)&gt;0,SUM($Y$2:Y396),"")</f>
        <v>1809.0890000000004</v>
      </c>
      <c r="AD396" s="7" t="str">
        <f t="shared" si="25"/>
        <v/>
      </c>
      <c r="AE396" s="20" t="str">
        <f t="shared" si="24"/>
        <v/>
      </c>
    </row>
    <row r="397" spans="1:31" x14ac:dyDescent="0.3">
      <c r="A397" s="16"/>
      <c r="B397" s="3"/>
      <c r="C397" s="3"/>
      <c r="D397" s="4"/>
      <c r="E397" s="3"/>
      <c r="F397" s="3"/>
      <c r="G397" s="4"/>
      <c r="H397" s="3"/>
      <c r="I397" s="3"/>
      <c r="J397" s="5"/>
      <c r="K397" s="3"/>
      <c r="L397" s="3"/>
      <c r="M397" s="3"/>
      <c r="N397" s="6"/>
      <c r="O397" s="3"/>
      <c r="P397" s="17" t="str">
        <f>IF(A397="","",(O397+SUM($J$2:J397)+SUM($N$2:N397)+SUM($L$2:L397))/1000)</f>
        <v/>
      </c>
      <c r="V397" s="21" t="str">
        <f>+IF(A397="","",IF((P397&gt;$Q$2),IF(MAX($P$2:P397)&gt;$Q$2,A397,""),""))</f>
        <v/>
      </c>
      <c r="X397" s="3">
        <f t="shared" si="26"/>
        <v>10033558</v>
      </c>
      <c r="Y397" t="str">
        <f t="shared" si="27"/>
        <v/>
      </c>
      <c r="Z397">
        <f>+IF(SUM($Y$2:Y397)&gt;0,SUM($Y$2:Y397),"")</f>
        <v>1809.0890000000004</v>
      </c>
      <c r="AD397" s="7" t="str">
        <f t="shared" si="25"/>
        <v/>
      </c>
      <c r="AE397" s="20" t="str">
        <f t="shared" si="24"/>
        <v/>
      </c>
    </row>
    <row r="398" spans="1:31" x14ac:dyDescent="0.3">
      <c r="A398" s="16"/>
      <c r="B398" s="3"/>
      <c r="C398" s="3"/>
      <c r="D398" s="4"/>
      <c r="E398" s="3"/>
      <c r="F398" s="3"/>
      <c r="G398" s="4"/>
      <c r="H398" s="3"/>
      <c r="I398" s="3"/>
      <c r="J398" s="5"/>
      <c r="K398" s="3"/>
      <c r="L398" s="3"/>
      <c r="M398" s="3"/>
      <c r="N398" s="6"/>
      <c r="O398" s="3"/>
      <c r="P398" s="17" t="str">
        <f>IF(A398="","",(O398+SUM($J$2:J398)+SUM($N$2:N398)+SUM($L$2:L398))/1000)</f>
        <v/>
      </c>
      <c r="V398" s="21" t="str">
        <f>+IF(A398="","",IF((P398&gt;$Q$2),IF(MAX($P$2:P398)&gt;$Q$2,A398,""),""))</f>
        <v/>
      </c>
      <c r="X398" s="3">
        <f t="shared" si="26"/>
        <v>10033558</v>
      </c>
      <c r="Y398" t="str">
        <f t="shared" si="27"/>
        <v/>
      </c>
      <c r="Z398">
        <f>+IF(SUM($Y$2:Y398)&gt;0,SUM($Y$2:Y398),"")</f>
        <v>1809.0890000000004</v>
      </c>
      <c r="AD398" s="7" t="str">
        <f t="shared" si="25"/>
        <v/>
      </c>
      <c r="AE398" s="20" t="str">
        <f t="shared" si="24"/>
        <v/>
      </c>
    </row>
    <row r="399" spans="1:31" x14ac:dyDescent="0.3">
      <c r="A399" s="16"/>
      <c r="B399" s="3"/>
      <c r="C399" s="3"/>
      <c r="D399" s="4"/>
      <c r="E399" s="3"/>
      <c r="F399" s="3"/>
      <c r="G399" s="4"/>
      <c r="H399" s="3"/>
      <c r="I399" s="3"/>
      <c r="J399" s="5"/>
      <c r="K399" s="3"/>
      <c r="L399" s="3"/>
      <c r="M399" s="3"/>
      <c r="N399" s="6"/>
      <c r="O399" s="3"/>
      <c r="P399" s="17" t="str">
        <f>IF(A399="","",(O399+SUM($J$2:J399)+SUM($N$2:N399)+SUM($L$2:L399))/1000)</f>
        <v/>
      </c>
      <c r="V399" s="21" t="str">
        <f>+IF(A399="","",IF((P399&gt;$Q$2),IF(MAX($P$2:P399)&gt;$Q$2,A399,""),""))</f>
        <v/>
      </c>
      <c r="X399" s="3">
        <f t="shared" si="26"/>
        <v>10033558</v>
      </c>
      <c r="Y399" t="str">
        <f t="shared" si="27"/>
        <v/>
      </c>
      <c r="Z399">
        <f>+IF(SUM($Y$2:Y399)&gt;0,SUM($Y$2:Y399),"")</f>
        <v>1809.0890000000004</v>
      </c>
      <c r="AD399" s="7" t="str">
        <f t="shared" si="25"/>
        <v/>
      </c>
      <c r="AE399" s="20" t="str">
        <f t="shared" si="24"/>
        <v/>
      </c>
    </row>
    <row r="400" spans="1:31" x14ac:dyDescent="0.3">
      <c r="A400" s="16"/>
      <c r="B400" s="3"/>
      <c r="C400" s="3"/>
      <c r="D400" s="4"/>
      <c r="E400" s="3"/>
      <c r="F400" s="3"/>
      <c r="G400" s="4"/>
      <c r="H400" s="3"/>
      <c r="I400" s="3"/>
      <c r="J400" s="5"/>
      <c r="K400" s="3"/>
      <c r="L400" s="3"/>
      <c r="M400" s="3"/>
      <c r="N400" s="6"/>
      <c r="O400" s="3"/>
      <c r="P400" s="17" t="str">
        <f>IF(A400="","",(O400+SUM($J$2:J400)+SUM($N$2:N400)+SUM($L$2:L400))/1000)</f>
        <v/>
      </c>
      <c r="V400" s="21" t="str">
        <f>+IF(A400="","",IF((P400&gt;$Q$2),IF(MAX($P$2:P400)&gt;$Q$2,A400,""),""))</f>
        <v/>
      </c>
      <c r="X400" s="3">
        <f t="shared" si="26"/>
        <v>10033558</v>
      </c>
      <c r="Y400" t="str">
        <f t="shared" si="27"/>
        <v/>
      </c>
      <c r="Z400">
        <f>+IF(SUM($Y$2:Y400)&gt;0,SUM($Y$2:Y400),"")</f>
        <v>1809.0890000000004</v>
      </c>
      <c r="AD400" s="7" t="str">
        <f t="shared" si="25"/>
        <v/>
      </c>
      <c r="AE400" s="20" t="str">
        <f t="shared" si="24"/>
        <v/>
      </c>
    </row>
    <row r="401" spans="1:31" x14ac:dyDescent="0.3">
      <c r="A401" s="16"/>
      <c r="B401" s="3"/>
      <c r="C401" s="3"/>
      <c r="D401" s="4"/>
      <c r="E401" s="3"/>
      <c r="F401" s="3"/>
      <c r="G401" s="4"/>
      <c r="H401" s="3"/>
      <c r="I401" s="3"/>
      <c r="J401" s="5"/>
      <c r="K401" s="3"/>
      <c r="L401" s="3"/>
      <c r="M401" s="3"/>
      <c r="N401" s="6"/>
      <c r="O401" s="3"/>
      <c r="P401" s="17" t="str">
        <f>IF(A401="","",(O401+SUM($J$2:J401)+SUM($N$2:N401)+SUM($L$2:L401))/1000)</f>
        <v/>
      </c>
      <c r="V401" s="21" t="str">
        <f>+IF(A401="","",IF((P401&gt;$Q$2),IF(MAX($P$2:P401)&gt;$Q$2,A401,""),""))</f>
        <v/>
      </c>
      <c r="X401" s="3">
        <f t="shared" si="26"/>
        <v>10033558</v>
      </c>
      <c r="Y401" t="str">
        <f t="shared" si="27"/>
        <v/>
      </c>
      <c r="Z401">
        <f>+IF(SUM($Y$2:Y401)&gt;0,SUM($Y$2:Y401),"")</f>
        <v>1809.0890000000004</v>
      </c>
      <c r="AD401" s="7" t="str">
        <f t="shared" si="25"/>
        <v/>
      </c>
      <c r="AE401" s="20" t="str">
        <f t="shared" si="24"/>
        <v/>
      </c>
    </row>
    <row r="402" spans="1:31" x14ac:dyDescent="0.3">
      <c r="A402" s="16"/>
      <c r="B402" s="3"/>
      <c r="C402" s="3"/>
      <c r="D402" s="4"/>
      <c r="E402" s="3"/>
      <c r="F402" s="3"/>
      <c r="G402" s="4"/>
      <c r="H402" s="3"/>
      <c r="I402" s="3"/>
      <c r="J402" s="5"/>
      <c r="K402" s="3"/>
      <c r="L402" s="3"/>
      <c r="M402" s="3"/>
      <c r="N402" s="6"/>
      <c r="O402" s="3"/>
      <c r="P402" s="17" t="str">
        <f>IF(A402="","",(O402+SUM($J$2:J402)+SUM($N$2:N402)+SUM($L$2:L402))/1000)</f>
        <v/>
      </c>
      <c r="V402" s="21" t="str">
        <f>+IF(A402="","",IF((P402&gt;$Q$2),IF(MAX($P$2:P402)&gt;$Q$2,A402,""),""))</f>
        <v/>
      </c>
      <c r="X402" s="3">
        <f t="shared" si="26"/>
        <v>10033558</v>
      </c>
      <c r="Y402" t="str">
        <f t="shared" si="27"/>
        <v/>
      </c>
      <c r="Z402">
        <f>+IF(SUM($Y$2:Y402)&gt;0,SUM($Y$2:Y402),"")</f>
        <v>1809.0890000000004</v>
      </c>
      <c r="AD402" s="7" t="str">
        <f t="shared" si="25"/>
        <v/>
      </c>
      <c r="AE402" s="20" t="str">
        <f t="shared" si="24"/>
        <v/>
      </c>
    </row>
    <row r="403" spans="1:31" x14ac:dyDescent="0.3">
      <c r="A403" s="16"/>
      <c r="B403" s="3"/>
      <c r="C403" s="3"/>
      <c r="D403" s="4"/>
      <c r="E403" s="3"/>
      <c r="F403" s="3"/>
      <c r="G403" s="4"/>
      <c r="H403" s="3"/>
      <c r="I403" s="3"/>
      <c r="J403" s="5"/>
      <c r="K403" s="3"/>
      <c r="L403" s="3"/>
      <c r="M403" s="3"/>
      <c r="N403" s="6"/>
      <c r="O403" s="3"/>
      <c r="P403" s="17" t="str">
        <f>IF(A403="","",(O403+SUM($J$2:J403)+SUM($N$2:N403)+SUM($L$2:L403))/1000)</f>
        <v/>
      </c>
      <c r="V403" s="21" t="str">
        <f>+IF(A403="","",IF((P403&gt;$Q$2),IF(MAX($P$2:P403)&gt;$Q$2,A403,""),""))</f>
        <v/>
      </c>
      <c r="X403" s="3">
        <f t="shared" si="26"/>
        <v>10033558</v>
      </c>
      <c r="Y403" t="str">
        <f t="shared" si="27"/>
        <v/>
      </c>
      <c r="Z403">
        <f>+IF(SUM($Y$2:Y403)&gt;0,SUM($Y$2:Y403),"")</f>
        <v>1809.0890000000004</v>
      </c>
      <c r="AD403" s="7" t="str">
        <f t="shared" si="25"/>
        <v/>
      </c>
      <c r="AE403" s="20" t="str">
        <f t="shared" si="24"/>
        <v/>
      </c>
    </row>
    <row r="404" spans="1:31" x14ac:dyDescent="0.3">
      <c r="A404" s="16"/>
      <c r="B404" s="3"/>
      <c r="C404" s="3"/>
      <c r="D404" s="4"/>
      <c r="E404" s="3"/>
      <c r="F404" s="3"/>
      <c r="G404" s="4"/>
      <c r="H404" s="3"/>
      <c r="I404" s="3"/>
      <c r="J404" s="5"/>
      <c r="K404" s="3"/>
      <c r="L404" s="3"/>
      <c r="M404" s="3"/>
      <c r="N404" s="6"/>
      <c r="O404" s="3"/>
      <c r="P404" s="17" t="str">
        <f>IF(A404="","",(O404+SUM($J$2:J404)+SUM($N$2:N404)+SUM($L$2:L404))/1000)</f>
        <v/>
      </c>
      <c r="V404" s="21" t="str">
        <f>+IF(A404="","",IF((P404&gt;$Q$2),IF(MAX($P$2:P404)&gt;$Q$2,A404,""),""))</f>
        <v/>
      </c>
      <c r="X404" s="3">
        <f t="shared" si="26"/>
        <v>10033558</v>
      </c>
      <c r="Y404" t="str">
        <f t="shared" si="27"/>
        <v/>
      </c>
      <c r="Z404">
        <f>+IF(SUM($Y$2:Y404)&gt;0,SUM($Y$2:Y404),"")</f>
        <v>1809.0890000000004</v>
      </c>
      <c r="AD404" s="7" t="str">
        <f t="shared" si="25"/>
        <v/>
      </c>
      <c r="AE404" s="20" t="str">
        <f t="shared" si="24"/>
        <v/>
      </c>
    </row>
    <row r="405" spans="1:31" x14ac:dyDescent="0.3">
      <c r="A405" s="16"/>
      <c r="B405" s="3"/>
      <c r="C405" s="3"/>
      <c r="D405" s="4"/>
      <c r="E405" s="3"/>
      <c r="F405" s="3"/>
      <c r="G405" s="4"/>
      <c r="H405" s="3"/>
      <c r="I405" s="3"/>
      <c r="J405" s="5"/>
      <c r="K405" s="3"/>
      <c r="L405" s="3"/>
      <c r="M405" s="3"/>
      <c r="N405" s="6"/>
      <c r="O405" s="3"/>
      <c r="P405" s="17" t="str">
        <f>IF(A405="","",(O405+SUM($J$2:J405)+SUM($N$2:N405)+SUM($L$2:L405))/1000)</f>
        <v/>
      </c>
      <c r="V405" s="21" t="str">
        <f>+IF(A405="","",IF((P405&gt;$Q$2),IF(MAX($P$2:P405)&gt;$Q$2,A405,""),""))</f>
        <v/>
      </c>
      <c r="X405" s="3">
        <f t="shared" si="26"/>
        <v>10033558</v>
      </c>
      <c r="Y405" t="str">
        <f t="shared" si="27"/>
        <v/>
      </c>
      <c r="Z405">
        <f>+IF(SUM($Y$2:Y405)&gt;0,SUM($Y$2:Y405),"")</f>
        <v>1809.0890000000004</v>
      </c>
      <c r="AD405" s="7" t="str">
        <f t="shared" si="25"/>
        <v/>
      </c>
      <c r="AE405" s="20" t="str">
        <f t="shared" si="24"/>
        <v/>
      </c>
    </row>
    <row r="406" spans="1:31" x14ac:dyDescent="0.3">
      <c r="A406" s="16"/>
      <c r="B406" s="3"/>
      <c r="C406" s="3"/>
      <c r="D406" s="4"/>
      <c r="E406" s="3"/>
      <c r="F406" s="3"/>
      <c r="G406" s="4"/>
      <c r="H406" s="3"/>
      <c r="I406" s="3"/>
      <c r="J406" s="5"/>
      <c r="K406" s="3"/>
      <c r="L406" s="3"/>
      <c r="M406" s="3"/>
      <c r="N406" s="6"/>
      <c r="O406" s="3"/>
      <c r="P406" s="17" t="str">
        <f>IF(A406="","",(O406+SUM($J$2:J406)+SUM($N$2:N406)+SUM($L$2:L406))/1000)</f>
        <v/>
      </c>
      <c r="V406" s="21" t="str">
        <f>+IF(A406="","",IF((P406&gt;$Q$2),IF(MAX($P$2:P406)&gt;$Q$2,A406,""),""))</f>
        <v/>
      </c>
      <c r="X406" s="3">
        <f t="shared" si="26"/>
        <v>10033558</v>
      </c>
      <c r="Y406" t="str">
        <f t="shared" si="27"/>
        <v/>
      </c>
      <c r="Z406">
        <f>+IF(SUM($Y$2:Y406)&gt;0,SUM($Y$2:Y406),"")</f>
        <v>1809.0890000000004</v>
      </c>
      <c r="AD406" s="7" t="str">
        <f t="shared" si="25"/>
        <v/>
      </c>
      <c r="AE406" s="20" t="str">
        <f t="shared" si="24"/>
        <v/>
      </c>
    </row>
    <row r="407" spans="1:31" x14ac:dyDescent="0.3">
      <c r="A407" s="16"/>
      <c r="B407" s="3"/>
      <c r="C407" s="3"/>
      <c r="D407" s="4"/>
      <c r="E407" s="3"/>
      <c r="F407" s="3"/>
      <c r="G407" s="4"/>
      <c r="H407" s="3"/>
      <c r="I407" s="3"/>
      <c r="J407" s="5"/>
      <c r="K407" s="3"/>
      <c r="L407" s="3"/>
      <c r="M407" s="3"/>
      <c r="N407" s="6"/>
      <c r="O407" s="3"/>
      <c r="P407" s="17" t="str">
        <f>IF(A407="","",(O407+SUM($J$2:J407)+SUM($N$2:N407)+SUM($L$2:L407))/1000)</f>
        <v/>
      </c>
      <c r="V407" s="21" t="str">
        <f>+IF(A407="","",IF((P407&gt;$Q$2),IF(MAX($P$2:P407)&gt;$Q$2,A407,""),""))</f>
        <v/>
      </c>
      <c r="X407" s="3">
        <f t="shared" si="26"/>
        <v>10033558</v>
      </c>
      <c r="Y407" t="str">
        <f t="shared" si="27"/>
        <v/>
      </c>
      <c r="Z407">
        <f>+IF(SUM($Y$2:Y407)&gt;0,SUM($Y$2:Y407),"")</f>
        <v>1809.0890000000004</v>
      </c>
      <c r="AD407" s="7" t="str">
        <f t="shared" si="25"/>
        <v/>
      </c>
      <c r="AE407" s="20" t="str">
        <f t="shared" si="24"/>
        <v/>
      </c>
    </row>
    <row r="408" spans="1:31" x14ac:dyDescent="0.3">
      <c r="A408" s="16"/>
      <c r="B408" s="3"/>
      <c r="C408" s="3"/>
      <c r="D408" s="4"/>
      <c r="E408" s="3"/>
      <c r="F408" s="3"/>
      <c r="G408" s="4"/>
      <c r="H408" s="3"/>
      <c r="I408" s="3"/>
      <c r="J408" s="5"/>
      <c r="K408" s="3"/>
      <c r="L408" s="3"/>
      <c r="M408" s="3"/>
      <c r="N408" s="6"/>
      <c r="O408" s="3"/>
      <c r="P408" s="17" t="str">
        <f>IF(A408="","",(O408+SUM($J$2:J408)+SUM($N$2:N408)+SUM($L$2:L408))/1000)</f>
        <v/>
      </c>
      <c r="V408" s="21" t="str">
        <f>+IF(A408="","",IF((P408&gt;$Q$2),IF(MAX($P$2:P408)&gt;$Q$2,A408,""),""))</f>
        <v/>
      </c>
      <c r="X408" s="3">
        <f t="shared" si="26"/>
        <v>10033558</v>
      </c>
      <c r="Y408" t="str">
        <f t="shared" si="27"/>
        <v/>
      </c>
      <c r="Z408">
        <f>+IF(SUM($Y$2:Y408)&gt;0,SUM($Y$2:Y408),"")</f>
        <v>1809.0890000000004</v>
      </c>
      <c r="AD408" s="7" t="str">
        <f t="shared" si="25"/>
        <v/>
      </c>
      <c r="AE408" s="20" t="str">
        <f t="shared" si="24"/>
        <v/>
      </c>
    </row>
    <row r="409" spans="1:31" x14ac:dyDescent="0.3">
      <c r="A409" s="16"/>
      <c r="B409" s="3"/>
      <c r="C409" s="3"/>
      <c r="D409" s="4"/>
      <c r="E409" s="3"/>
      <c r="F409" s="3"/>
      <c r="G409" s="4"/>
      <c r="H409" s="3"/>
      <c r="I409" s="3"/>
      <c r="J409" s="5"/>
      <c r="K409" s="3"/>
      <c r="L409" s="3"/>
      <c r="M409" s="3"/>
      <c r="N409" s="6"/>
      <c r="O409" s="3"/>
      <c r="P409" s="17" t="str">
        <f>IF(A409="","",(O409+SUM($J$2:J409)+SUM($N$2:N409)+SUM($L$2:L409))/1000)</f>
        <v/>
      </c>
      <c r="V409" s="21" t="str">
        <f>+IF(A409="","",IF((P409&gt;$Q$2),IF(MAX($P$2:P409)&gt;$Q$2,A409,""),""))</f>
        <v/>
      </c>
      <c r="X409" s="3">
        <f t="shared" si="26"/>
        <v>10033558</v>
      </c>
      <c r="Y409" t="str">
        <f t="shared" si="27"/>
        <v/>
      </c>
      <c r="Z409">
        <f>+IF(SUM($Y$2:Y409)&gt;0,SUM($Y$2:Y409),"")</f>
        <v>1809.0890000000004</v>
      </c>
      <c r="AD409" s="7" t="str">
        <f t="shared" si="25"/>
        <v/>
      </c>
      <c r="AE409" s="20" t="str">
        <f t="shared" si="24"/>
        <v/>
      </c>
    </row>
    <row r="410" spans="1:31" x14ac:dyDescent="0.3">
      <c r="A410" s="16"/>
      <c r="B410" s="3"/>
      <c r="C410" s="3"/>
      <c r="D410" s="4"/>
      <c r="E410" s="3"/>
      <c r="F410" s="3"/>
      <c r="G410" s="4"/>
      <c r="H410" s="3"/>
      <c r="I410" s="3"/>
      <c r="J410" s="5"/>
      <c r="K410" s="3"/>
      <c r="L410" s="3"/>
      <c r="M410" s="3"/>
      <c r="N410" s="6"/>
      <c r="O410" s="3"/>
      <c r="P410" s="17" t="str">
        <f>IF(A410="","",(O410+SUM($J$2:J410)+SUM($N$2:N410)+SUM($L$2:L410))/1000)</f>
        <v/>
      </c>
      <c r="V410" s="21" t="str">
        <f>+IF(A410="","",IF((P410&gt;$Q$2),IF(MAX($P$2:P410)&gt;$Q$2,A410,""),""))</f>
        <v/>
      </c>
      <c r="X410" s="3">
        <f t="shared" si="26"/>
        <v>10033558</v>
      </c>
      <c r="Y410" t="str">
        <f t="shared" si="27"/>
        <v/>
      </c>
      <c r="Z410">
        <f>+IF(SUM($Y$2:Y410)&gt;0,SUM($Y$2:Y410),"")</f>
        <v>1809.0890000000004</v>
      </c>
      <c r="AD410" s="7" t="str">
        <f t="shared" si="25"/>
        <v/>
      </c>
      <c r="AE410" s="20" t="str">
        <f t="shared" si="24"/>
        <v/>
      </c>
    </row>
    <row r="411" spans="1:31" x14ac:dyDescent="0.3">
      <c r="A411" s="16"/>
      <c r="B411" s="3"/>
      <c r="C411" s="3"/>
      <c r="D411" s="4"/>
      <c r="E411" s="3"/>
      <c r="F411" s="3"/>
      <c r="G411" s="4"/>
      <c r="H411" s="3"/>
      <c r="I411" s="3"/>
      <c r="J411" s="5"/>
      <c r="K411" s="3"/>
      <c r="L411" s="3"/>
      <c r="M411" s="3"/>
      <c r="N411" s="6"/>
      <c r="O411" s="3"/>
      <c r="P411" s="17" t="str">
        <f>IF(A411="","",(O411+SUM($J$2:J411)+SUM($N$2:N411)+SUM($L$2:L411))/1000)</f>
        <v/>
      </c>
      <c r="V411" s="21" t="str">
        <f>+IF(A411="","",IF((P411&gt;$Q$2),IF(MAX($P$2:P411)&gt;$Q$2,A411,""),""))</f>
        <v/>
      </c>
      <c r="X411" s="3">
        <f t="shared" si="26"/>
        <v>10033558</v>
      </c>
      <c r="Y411" t="str">
        <f t="shared" si="27"/>
        <v/>
      </c>
      <c r="Z411">
        <f>+IF(SUM($Y$2:Y411)&gt;0,SUM($Y$2:Y411),"")</f>
        <v>1809.0890000000004</v>
      </c>
      <c r="AD411" s="7" t="str">
        <f t="shared" si="25"/>
        <v/>
      </c>
      <c r="AE411" s="20" t="str">
        <f t="shared" si="24"/>
        <v/>
      </c>
    </row>
    <row r="412" spans="1:31" x14ac:dyDescent="0.3">
      <c r="A412" s="16"/>
      <c r="B412" s="3"/>
      <c r="C412" s="3"/>
      <c r="D412" s="4"/>
      <c r="E412" s="3"/>
      <c r="F412" s="3"/>
      <c r="G412" s="4"/>
      <c r="H412" s="3"/>
      <c r="I412" s="3"/>
      <c r="J412" s="5"/>
      <c r="K412" s="3"/>
      <c r="L412" s="3"/>
      <c r="M412" s="3"/>
      <c r="N412" s="6"/>
      <c r="O412" s="3"/>
      <c r="P412" s="17" t="str">
        <f>IF(A412="","",(O412+SUM($J$2:J412)+SUM($N$2:N412)+SUM($L$2:L412))/1000)</f>
        <v/>
      </c>
      <c r="V412" s="21" t="str">
        <f>+IF(A412="","",IF((P412&gt;$Q$2),IF(MAX($P$2:P412)&gt;$Q$2,A412,""),""))</f>
        <v/>
      </c>
      <c r="X412" s="3">
        <f t="shared" si="26"/>
        <v>10033558</v>
      </c>
      <c r="Y412" t="str">
        <f t="shared" si="27"/>
        <v/>
      </c>
      <c r="Z412">
        <f>+IF(SUM($Y$2:Y412)&gt;0,SUM($Y$2:Y412),"")</f>
        <v>1809.0890000000004</v>
      </c>
      <c r="AD412" s="7" t="str">
        <f t="shared" si="25"/>
        <v/>
      </c>
      <c r="AE412" s="20" t="str">
        <f t="shared" si="24"/>
        <v/>
      </c>
    </row>
    <row r="413" spans="1:31" x14ac:dyDescent="0.3">
      <c r="A413" s="16"/>
      <c r="B413" s="3"/>
      <c r="C413" s="3"/>
      <c r="D413" s="4"/>
      <c r="E413" s="3"/>
      <c r="F413" s="3"/>
      <c r="G413" s="4"/>
      <c r="H413" s="3"/>
      <c r="I413" s="3"/>
      <c r="J413" s="5"/>
      <c r="K413" s="3"/>
      <c r="L413" s="3"/>
      <c r="M413" s="3"/>
      <c r="N413" s="6"/>
      <c r="O413" s="3"/>
      <c r="P413" s="17" t="str">
        <f>IF(A413="","",(O413+SUM($J$2:J413)+SUM($N$2:N413)+SUM($L$2:L413))/1000)</f>
        <v/>
      </c>
      <c r="V413" s="21" t="str">
        <f>+IF(A413="","",IF((P413&gt;$Q$2),IF(MAX($P$2:P413)&gt;$Q$2,A413,""),""))</f>
        <v/>
      </c>
      <c r="X413" s="3">
        <f t="shared" si="26"/>
        <v>10033558</v>
      </c>
      <c r="Y413" t="str">
        <f t="shared" si="27"/>
        <v/>
      </c>
      <c r="Z413">
        <f>+IF(SUM($Y$2:Y413)&gt;0,SUM($Y$2:Y413),"")</f>
        <v>1809.0890000000004</v>
      </c>
      <c r="AD413" s="7" t="str">
        <f t="shared" si="25"/>
        <v/>
      </c>
      <c r="AE413" s="20" t="str">
        <f t="shared" si="24"/>
        <v/>
      </c>
    </row>
    <row r="414" spans="1:31" x14ac:dyDescent="0.3">
      <c r="A414" s="16"/>
      <c r="B414" s="3"/>
      <c r="C414" s="3"/>
      <c r="D414" s="4"/>
      <c r="E414" s="3"/>
      <c r="F414" s="3"/>
      <c r="G414" s="4"/>
      <c r="H414" s="3"/>
      <c r="I414" s="3"/>
      <c r="J414" s="5"/>
      <c r="K414" s="3"/>
      <c r="L414" s="3"/>
      <c r="M414" s="3"/>
      <c r="N414" s="6"/>
      <c r="O414" s="3"/>
      <c r="P414" s="17" t="str">
        <f>IF(A414="","",(O414+SUM($J$2:J414)+SUM($N$2:N414)+SUM($L$2:L414))/1000)</f>
        <v/>
      </c>
      <c r="V414" s="21" t="str">
        <f>+IF(A414="","",IF((P414&gt;$Q$2),IF(MAX($P$2:P414)&gt;$Q$2,A414,""),""))</f>
        <v/>
      </c>
      <c r="X414" s="3">
        <f t="shared" si="26"/>
        <v>10033558</v>
      </c>
      <c r="Y414" t="str">
        <f t="shared" si="27"/>
        <v/>
      </c>
      <c r="Z414">
        <f>+IF(SUM($Y$2:Y414)&gt;0,SUM($Y$2:Y414),"")</f>
        <v>1809.0890000000004</v>
      </c>
      <c r="AD414" s="7" t="str">
        <f t="shared" si="25"/>
        <v/>
      </c>
      <c r="AE414" s="20" t="str">
        <f t="shared" si="24"/>
        <v/>
      </c>
    </row>
    <row r="415" spans="1:31" x14ac:dyDescent="0.3">
      <c r="A415" s="16"/>
      <c r="B415" s="3"/>
      <c r="C415" s="3"/>
      <c r="D415" s="4"/>
      <c r="E415" s="3"/>
      <c r="F415" s="3"/>
      <c r="G415" s="4"/>
      <c r="H415" s="3"/>
      <c r="I415" s="3"/>
      <c r="J415" s="5"/>
      <c r="K415" s="3"/>
      <c r="L415" s="3"/>
      <c r="M415" s="3"/>
      <c r="N415" s="6"/>
      <c r="O415" s="3"/>
      <c r="P415" s="17" t="str">
        <f>IF(A415="","",(O415+SUM($J$2:J415)+SUM($N$2:N415)+SUM($L$2:L415))/1000)</f>
        <v/>
      </c>
      <c r="V415" s="21" t="str">
        <f>+IF(A415="","",IF((P415&gt;$Q$2),IF(MAX($P$2:P415)&gt;$Q$2,A415,""),""))</f>
        <v/>
      </c>
      <c r="X415" s="3">
        <f t="shared" si="26"/>
        <v>10033558</v>
      </c>
      <c r="Y415" t="str">
        <f t="shared" si="27"/>
        <v/>
      </c>
      <c r="Z415">
        <f>+IF(SUM($Y$2:Y415)&gt;0,SUM($Y$2:Y415),"")</f>
        <v>1809.0890000000004</v>
      </c>
      <c r="AD415" s="7" t="str">
        <f t="shared" si="25"/>
        <v/>
      </c>
      <c r="AE415" s="20" t="str">
        <f t="shared" si="24"/>
        <v/>
      </c>
    </row>
    <row r="416" spans="1:31" x14ac:dyDescent="0.3">
      <c r="A416" s="16"/>
      <c r="B416" s="3"/>
      <c r="C416" s="3"/>
      <c r="D416" s="4"/>
      <c r="E416" s="3"/>
      <c r="F416" s="3"/>
      <c r="G416" s="4"/>
      <c r="H416" s="3"/>
      <c r="I416" s="3"/>
      <c r="J416" s="5"/>
      <c r="K416" s="3"/>
      <c r="L416" s="3"/>
      <c r="M416" s="3"/>
      <c r="N416" s="6"/>
      <c r="O416" s="3"/>
      <c r="P416" s="17" t="str">
        <f>IF(A416="","",(O416+SUM($J$2:J416)+SUM($N$2:N416)+SUM($L$2:L416))/1000)</f>
        <v/>
      </c>
      <c r="V416" s="21" t="str">
        <f>+IF(A416="","",IF((P416&gt;$Q$2),IF(MAX($P$2:P416)&gt;$Q$2,A416,""),""))</f>
        <v/>
      </c>
      <c r="X416" s="3">
        <f t="shared" si="26"/>
        <v>10033558</v>
      </c>
      <c r="Y416" t="str">
        <f t="shared" si="27"/>
        <v/>
      </c>
      <c r="Z416">
        <f>+IF(SUM($Y$2:Y416)&gt;0,SUM($Y$2:Y416),"")</f>
        <v>1809.0890000000004</v>
      </c>
      <c r="AD416" s="7" t="str">
        <f t="shared" si="25"/>
        <v/>
      </c>
      <c r="AE416" s="20" t="str">
        <f t="shared" si="24"/>
        <v/>
      </c>
    </row>
    <row r="417" spans="1:31" x14ac:dyDescent="0.3">
      <c r="A417" s="16"/>
      <c r="B417" s="3"/>
      <c r="C417" s="3"/>
      <c r="D417" s="4"/>
      <c r="E417" s="3"/>
      <c r="F417" s="3"/>
      <c r="G417" s="4"/>
      <c r="H417" s="3"/>
      <c r="I417" s="3"/>
      <c r="J417" s="5"/>
      <c r="K417" s="3"/>
      <c r="L417" s="3"/>
      <c r="M417" s="3"/>
      <c r="N417" s="6"/>
      <c r="O417" s="3"/>
      <c r="P417" s="17" t="str">
        <f>IF(A417="","",(O417+SUM($J$2:J417)+SUM($N$2:N417)+SUM($L$2:L417))/1000)</f>
        <v/>
      </c>
      <c r="V417" s="21" t="str">
        <f>+IF(A417="","",IF((P417&gt;$Q$2),IF(MAX($P$2:P417)&gt;$Q$2,A417,""),""))</f>
        <v/>
      </c>
      <c r="X417" s="3">
        <f t="shared" si="26"/>
        <v>10033558</v>
      </c>
      <c r="Y417" t="str">
        <f t="shared" si="27"/>
        <v/>
      </c>
      <c r="Z417">
        <f>+IF(SUM($Y$2:Y417)&gt;0,SUM($Y$2:Y417),"")</f>
        <v>1809.0890000000004</v>
      </c>
      <c r="AD417" s="7" t="str">
        <f t="shared" si="25"/>
        <v/>
      </c>
      <c r="AE417" s="20" t="str">
        <f t="shared" si="24"/>
        <v/>
      </c>
    </row>
    <row r="418" spans="1:31" x14ac:dyDescent="0.3">
      <c r="A418" s="16"/>
      <c r="B418" s="3"/>
      <c r="C418" s="3"/>
      <c r="D418" s="4"/>
      <c r="E418" s="3"/>
      <c r="F418" s="3"/>
      <c r="G418" s="4"/>
      <c r="H418" s="3"/>
      <c r="I418" s="3"/>
      <c r="J418" s="5"/>
      <c r="K418" s="3"/>
      <c r="L418" s="3"/>
      <c r="M418" s="3"/>
      <c r="N418" s="6"/>
      <c r="O418" s="3"/>
      <c r="P418" s="17" t="str">
        <f>IF(A418="","",(O418+SUM($J$2:J418)+SUM($N$2:N418)+SUM($L$2:L418))/1000)</f>
        <v/>
      </c>
      <c r="V418" s="21" t="str">
        <f>+IF(A418="","",IF((P418&gt;$Q$2),IF(MAX($P$2:P418)&gt;$Q$2,A418,""),""))</f>
        <v/>
      </c>
      <c r="X418" s="3">
        <f t="shared" si="26"/>
        <v>10033558</v>
      </c>
      <c r="Y418" t="str">
        <f t="shared" si="27"/>
        <v/>
      </c>
      <c r="Z418">
        <f>+IF(SUM($Y$2:Y418)&gt;0,SUM($Y$2:Y418),"")</f>
        <v>1809.0890000000004</v>
      </c>
      <c r="AD418" s="7" t="str">
        <f t="shared" si="25"/>
        <v/>
      </c>
      <c r="AE418" s="20" t="str">
        <f t="shared" si="24"/>
        <v/>
      </c>
    </row>
    <row r="419" spans="1:31" x14ac:dyDescent="0.3">
      <c r="A419" s="16"/>
      <c r="B419" s="3"/>
      <c r="C419" s="3"/>
      <c r="D419" s="4"/>
      <c r="E419" s="3"/>
      <c r="F419" s="3"/>
      <c r="G419" s="4"/>
      <c r="H419" s="3"/>
      <c r="I419" s="3"/>
      <c r="J419" s="5"/>
      <c r="K419" s="3"/>
      <c r="L419" s="3"/>
      <c r="M419" s="3"/>
      <c r="N419" s="6"/>
      <c r="O419" s="3"/>
      <c r="P419" s="17" t="str">
        <f>IF(A419="","",(O419+SUM($J$2:J419)+SUM($N$2:N419)+SUM($L$2:L419))/1000)</f>
        <v/>
      </c>
      <c r="V419" s="21" t="str">
        <f>+IF(A419="","",IF((P419&gt;$Q$2),IF(MAX($P$2:P419)&gt;$Q$2,A419,""),""))</f>
        <v/>
      </c>
      <c r="X419" s="3">
        <f t="shared" si="26"/>
        <v>10033558</v>
      </c>
      <c r="Y419" t="str">
        <f t="shared" si="27"/>
        <v/>
      </c>
      <c r="Z419">
        <f>+IF(SUM($Y$2:Y419)&gt;0,SUM($Y$2:Y419),"")</f>
        <v>1809.0890000000004</v>
      </c>
      <c r="AD419" s="7" t="str">
        <f t="shared" si="25"/>
        <v/>
      </c>
      <c r="AE419" s="20" t="str">
        <f t="shared" si="24"/>
        <v/>
      </c>
    </row>
    <row r="420" spans="1:31" x14ac:dyDescent="0.3">
      <c r="A420" s="16"/>
      <c r="B420" s="3"/>
      <c r="C420" s="3"/>
      <c r="D420" s="4"/>
      <c r="E420" s="3"/>
      <c r="F420" s="3"/>
      <c r="G420" s="4"/>
      <c r="H420" s="3"/>
      <c r="I420" s="3"/>
      <c r="J420" s="5"/>
      <c r="K420" s="3"/>
      <c r="L420" s="3"/>
      <c r="M420" s="3"/>
      <c r="N420" s="6"/>
      <c r="O420" s="3"/>
      <c r="P420" s="17" t="str">
        <f>IF(A420="","",(O420+SUM($J$2:J420)+SUM($N$2:N420)+SUM($L$2:L420))/1000)</f>
        <v/>
      </c>
      <c r="V420" s="21" t="str">
        <f>+IF(A420="","",IF((P420&gt;$Q$2),IF(MAX($P$2:P420)&gt;$Q$2,A420,""),""))</f>
        <v/>
      </c>
      <c r="X420" s="3">
        <f t="shared" si="26"/>
        <v>10033558</v>
      </c>
      <c r="Y420" t="str">
        <f t="shared" si="27"/>
        <v/>
      </c>
      <c r="Z420">
        <f>+IF(SUM($Y$2:Y420)&gt;0,SUM($Y$2:Y420),"")</f>
        <v>1809.0890000000004</v>
      </c>
      <c r="AD420" s="7" t="str">
        <f t="shared" si="25"/>
        <v/>
      </c>
      <c r="AE420" s="20" t="str">
        <f t="shared" si="24"/>
        <v/>
      </c>
    </row>
    <row r="421" spans="1:31" x14ac:dyDescent="0.3">
      <c r="A421" s="16"/>
      <c r="B421" s="3"/>
      <c r="C421" s="3"/>
      <c r="D421" s="4"/>
      <c r="E421" s="3"/>
      <c r="F421" s="3"/>
      <c r="G421" s="4"/>
      <c r="H421" s="3"/>
      <c r="I421" s="3"/>
      <c r="J421" s="5"/>
      <c r="K421" s="3"/>
      <c r="L421" s="3"/>
      <c r="M421" s="3"/>
      <c r="N421" s="6"/>
      <c r="O421" s="3"/>
      <c r="P421" s="17" t="str">
        <f>IF(A421="","",(O421+SUM($J$2:J421)+SUM($N$2:N421)+SUM($L$2:L421))/1000)</f>
        <v/>
      </c>
      <c r="V421" s="21" t="str">
        <f>+IF(A421="","",IF((P421&gt;$Q$2),IF(MAX($P$2:P421)&gt;$Q$2,A421,""),""))</f>
        <v/>
      </c>
      <c r="X421" s="3">
        <f t="shared" si="26"/>
        <v>10033558</v>
      </c>
      <c r="Y421" t="str">
        <f t="shared" si="27"/>
        <v/>
      </c>
      <c r="Z421">
        <f>+IF(SUM($Y$2:Y421)&gt;0,SUM($Y$2:Y421),"")</f>
        <v>1809.0890000000004</v>
      </c>
      <c r="AD421" s="7" t="str">
        <f t="shared" si="25"/>
        <v/>
      </c>
      <c r="AE421" s="20" t="str">
        <f t="shared" si="24"/>
        <v/>
      </c>
    </row>
    <row r="422" spans="1:31" x14ac:dyDescent="0.3">
      <c r="A422" s="16"/>
      <c r="B422" s="3"/>
      <c r="C422" s="3"/>
      <c r="D422" s="4"/>
      <c r="E422" s="3"/>
      <c r="F422" s="3"/>
      <c r="G422" s="4"/>
      <c r="H422" s="3"/>
      <c r="I422" s="3"/>
      <c r="J422" s="5"/>
      <c r="K422" s="3"/>
      <c r="L422" s="3"/>
      <c r="M422" s="3"/>
      <c r="N422" s="6"/>
      <c r="O422" s="3"/>
      <c r="P422" s="17" t="str">
        <f>IF(A422="","",(O422+SUM($J$2:J422)+SUM($N$2:N422)+SUM($L$2:L422))/1000)</f>
        <v/>
      </c>
      <c r="V422" s="21" t="str">
        <f>+IF(A422="","",IF((P422&gt;$Q$2),IF(MAX($P$2:P422)&gt;$Q$2,A422,""),""))</f>
        <v/>
      </c>
      <c r="X422" s="3">
        <f t="shared" si="26"/>
        <v>10033558</v>
      </c>
      <c r="Y422" t="str">
        <f t="shared" si="27"/>
        <v/>
      </c>
      <c r="Z422">
        <f>+IF(SUM($Y$2:Y422)&gt;0,SUM($Y$2:Y422),"")</f>
        <v>1809.0890000000004</v>
      </c>
      <c r="AD422" s="7" t="str">
        <f t="shared" si="25"/>
        <v/>
      </c>
      <c r="AE422" s="20" t="str">
        <f t="shared" si="24"/>
        <v/>
      </c>
    </row>
    <row r="423" spans="1:31" x14ac:dyDescent="0.3">
      <c r="A423" s="16"/>
      <c r="B423" s="3"/>
      <c r="C423" s="3"/>
      <c r="D423" s="4"/>
      <c r="E423" s="3"/>
      <c r="F423" s="3"/>
      <c r="G423" s="4"/>
      <c r="H423" s="3"/>
      <c r="I423" s="3"/>
      <c r="J423" s="5"/>
      <c r="K423" s="3"/>
      <c r="L423" s="3"/>
      <c r="M423" s="3"/>
      <c r="N423" s="6"/>
      <c r="O423" s="3"/>
      <c r="P423" s="17" t="str">
        <f>IF(A423="","",(O423+SUM($J$2:J423)+SUM($N$2:N423)+SUM($L$2:L423))/1000)</f>
        <v/>
      </c>
      <c r="V423" s="21" t="str">
        <f>+IF(A423="","",IF((P423&gt;$Q$2),IF(MAX($P$2:P423)&gt;$Q$2,A423,""),""))</f>
        <v/>
      </c>
      <c r="X423" s="3">
        <f t="shared" si="26"/>
        <v>10033558</v>
      </c>
      <c r="Y423" t="str">
        <f t="shared" si="27"/>
        <v/>
      </c>
      <c r="Z423">
        <f>+IF(SUM($Y$2:Y423)&gt;0,SUM($Y$2:Y423),"")</f>
        <v>1809.0890000000004</v>
      </c>
      <c r="AD423" s="7" t="str">
        <f t="shared" si="25"/>
        <v/>
      </c>
      <c r="AE423" s="20" t="str">
        <f t="shared" si="24"/>
        <v/>
      </c>
    </row>
    <row r="424" spans="1:31" x14ac:dyDescent="0.3">
      <c r="A424" s="16"/>
      <c r="B424" s="3"/>
      <c r="C424" s="3"/>
      <c r="D424" s="4"/>
      <c r="E424" s="3"/>
      <c r="F424" s="3"/>
      <c r="G424" s="4"/>
      <c r="H424" s="3"/>
      <c r="I424" s="3"/>
      <c r="J424" s="5"/>
      <c r="K424" s="3"/>
      <c r="L424" s="3"/>
      <c r="M424" s="3"/>
      <c r="N424" s="6"/>
      <c r="O424" s="3"/>
      <c r="P424" s="17" t="str">
        <f>IF(A424="","",(O424+SUM($J$2:J424)+SUM($N$2:N424)+SUM($L$2:L424))/1000)</f>
        <v/>
      </c>
      <c r="V424" s="21" t="str">
        <f>+IF(A424="","",IF((P424&gt;$Q$2),IF(MAX($P$2:P424)&gt;$Q$2,A424,""),""))</f>
        <v/>
      </c>
      <c r="X424" s="3">
        <f t="shared" si="26"/>
        <v>10033558</v>
      </c>
      <c r="Y424" t="str">
        <f t="shared" si="27"/>
        <v/>
      </c>
      <c r="Z424">
        <f>+IF(SUM($Y$2:Y424)&gt;0,SUM($Y$2:Y424),"")</f>
        <v>1809.0890000000004</v>
      </c>
      <c r="AD424" s="7" t="str">
        <f t="shared" si="25"/>
        <v/>
      </c>
      <c r="AE424" s="20" t="str">
        <f t="shared" si="24"/>
        <v/>
      </c>
    </row>
    <row r="425" spans="1:31" x14ac:dyDescent="0.3">
      <c r="A425" s="16"/>
      <c r="B425" s="3"/>
      <c r="C425" s="3"/>
      <c r="D425" s="4"/>
      <c r="E425" s="3"/>
      <c r="F425" s="3"/>
      <c r="G425" s="4"/>
      <c r="H425" s="3"/>
      <c r="I425" s="3"/>
      <c r="J425" s="5"/>
      <c r="K425" s="3"/>
      <c r="L425" s="3"/>
      <c r="M425" s="3"/>
      <c r="N425" s="6"/>
      <c r="O425" s="3"/>
      <c r="P425" s="17" t="str">
        <f>IF(A425="","",(O425+SUM($J$2:J425)+SUM($N$2:N425)+SUM($L$2:L425))/1000)</f>
        <v/>
      </c>
      <c r="V425" s="21" t="str">
        <f>+IF(A425="","",IF((P425&gt;$Q$2),IF(MAX($P$2:P425)&gt;$Q$2,A425,""),""))</f>
        <v/>
      </c>
      <c r="X425" s="3">
        <f t="shared" si="26"/>
        <v>10033558</v>
      </c>
      <c r="Y425" t="str">
        <f t="shared" si="27"/>
        <v/>
      </c>
      <c r="Z425">
        <f>+IF(SUM($Y$2:Y425)&gt;0,SUM($Y$2:Y425),"")</f>
        <v>1809.0890000000004</v>
      </c>
      <c r="AD425" s="7" t="str">
        <f t="shared" si="25"/>
        <v/>
      </c>
      <c r="AE425" s="20" t="str">
        <f t="shared" si="24"/>
        <v/>
      </c>
    </row>
    <row r="426" spans="1:31" x14ac:dyDescent="0.3">
      <c r="A426" s="16"/>
      <c r="B426" s="3"/>
      <c r="C426" s="3"/>
      <c r="D426" s="4"/>
      <c r="E426" s="3"/>
      <c r="F426" s="3"/>
      <c r="G426" s="4"/>
      <c r="H426" s="3"/>
      <c r="I426" s="3"/>
      <c r="J426" s="5"/>
      <c r="K426" s="3"/>
      <c r="L426" s="3"/>
      <c r="M426" s="3"/>
      <c r="N426" s="6"/>
      <c r="O426" s="3"/>
      <c r="P426" s="17" t="str">
        <f>IF(A426="","",(O426+SUM($J$2:J426)+SUM($N$2:N426)+SUM($L$2:L426))/1000)</f>
        <v/>
      </c>
      <c r="V426" s="21" t="str">
        <f>+IF(A426="","",IF((P426&gt;$Q$2),IF(MAX($P$2:P426)&gt;$Q$2,A426,""),""))</f>
        <v/>
      </c>
      <c r="X426" s="3">
        <f t="shared" si="26"/>
        <v>10033558</v>
      </c>
      <c r="Y426" t="str">
        <f t="shared" si="27"/>
        <v/>
      </c>
      <c r="Z426">
        <f>+IF(SUM($Y$2:Y426)&gt;0,SUM($Y$2:Y426),"")</f>
        <v>1809.0890000000004</v>
      </c>
      <c r="AD426" s="7" t="str">
        <f t="shared" si="25"/>
        <v/>
      </c>
      <c r="AE426" s="20" t="str">
        <f t="shared" si="24"/>
        <v/>
      </c>
    </row>
    <row r="427" spans="1:31" x14ac:dyDescent="0.3">
      <c r="A427" s="16"/>
      <c r="B427" s="3"/>
      <c r="C427" s="3"/>
      <c r="D427" s="4"/>
      <c r="E427" s="3"/>
      <c r="F427" s="3"/>
      <c r="G427" s="4"/>
      <c r="H427" s="3"/>
      <c r="I427" s="3"/>
      <c r="J427" s="5"/>
      <c r="K427" s="3"/>
      <c r="L427" s="3"/>
      <c r="M427" s="3"/>
      <c r="N427" s="6"/>
      <c r="O427" s="3"/>
      <c r="P427" s="17" t="str">
        <f>IF(A427="","",(O427+SUM($J$2:J427)+SUM($N$2:N427)+SUM($L$2:L427))/1000)</f>
        <v/>
      </c>
      <c r="V427" s="21" t="str">
        <f>+IF(A427="","",IF((P427&gt;$Q$2),IF(MAX($P$2:P427)&gt;$Q$2,A427,""),""))</f>
        <v/>
      </c>
      <c r="X427" s="3">
        <f t="shared" si="26"/>
        <v>10033558</v>
      </c>
      <c r="Y427" t="str">
        <f t="shared" si="27"/>
        <v/>
      </c>
      <c r="Z427">
        <f>+IF(SUM($Y$2:Y427)&gt;0,SUM($Y$2:Y427),"")</f>
        <v>1809.0890000000004</v>
      </c>
      <c r="AD427" s="7" t="str">
        <f t="shared" si="25"/>
        <v/>
      </c>
      <c r="AE427" s="20" t="str">
        <f t="shared" si="24"/>
        <v/>
      </c>
    </row>
    <row r="428" spans="1:31" x14ac:dyDescent="0.3">
      <c r="A428" s="16"/>
      <c r="B428" s="3"/>
      <c r="C428" s="3"/>
      <c r="D428" s="4"/>
      <c r="E428" s="3"/>
      <c r="F428" s="3"/>
      <c r="G428" s="4"/>
      <c r="H428" s="3"/>
      <c r="I428" s="3"/>
      <c r="J428" s="5"/>
      <c r="K428" s="3"/>
      <c r="L428" s="3"/>
      <c r="M428" s="3"/>
      <c r="N428" s="6"/>
      <c r="O428" s="3"/>
      <c r="P428" s="17" t="str">
        <f>IF(A428="","",(O428+SUM($J$2:J428)+SUM($N$2:N428)+SUM($L$2:L428))/1000)</f>
        <v/>
      </c>
      <c r="V428" s="21" t="str">
        <f>+IF(A428="","",IF((P428&gt;$Q$2),IF(MAX($P$2:P428)&gt;$Q$2,A428,""),""))</f>
        <v/>
      </c>
      <c r="X428" s="3">
        <f t="shared" si="26"/>
        <v>10033558</v>
      </c>
      <c r="Y428" t="str">
        <f t="shared" si="27"/>
        <v/>
      </c>
      <c r="Z428">
        <f>+IF(SUM($Y$2:Y428)&gt;0,SUM($Y$2:Y428),"")</f>
        <v>1809.0890000000004</v>
      </c>
      <c r="AD428" s="7" t="str">
        <f t="shared" si="25"/>
        <v/>
      </c>
      <c r="AE428" s="20" t="str">
        <f t="shared" si="24"/>
        <v/>
      </c>
    </row>
    <row r="429" spans="1:31" x14ac:dyDescent="0.3">
      <c r="A429" s="16"/>
      <c r="B429" s="3"/>
      <c r="C429" s="3"/>
      <c r="D429" s="4"/>
      <c r="E429" s="3"/>
      <c r="F429" s="3"/>
      <c r="G429" s="4"/>
      <c r="H429" s="3"/>
      <c r="I429" s="3"/>
      <c r="J429" s="5"/>
      <c r="K429" s="3"/>
      <c r="L429" s="3"/>
      <c r="M429" s="3"/>
      <c r="N429" s="6"/>
      <c r="O429" s="3"/>
      <c r="P429" s="17" t="str">
        <f>IF(A429="","",(O429+SUM($J$2:J429)+SUM($N$2:N429)+SUM($L$2:L429))/1000)</f>
        <v/>
      </c>
      <c r="V429" s="21" t="str">
        <f>+IF(A429="","",IF((P429&gt;$Q$2),IF(MAX($P$2:P429)&gt;$Q$2,A429,""),""))</f>
        <v/>
      </c>
      <c r="X429" s="3">
        <f t="shared" si="26"/>
        <v>10033558</v>
      </c>
      <c r="Y429" t="str">
        <f t="shared" si="27"/>
        <v/>
      </c>
      <c r="Z429">
        <f>+IF(SUM($Y$2:Y429)&gt;0,SUM($Y$2:Y429),"")</f>
        <v>1809.0890000000004</v>
      </c>
      <c r="AD429" s="7" t="str">
        <f t="shared" si="25"/>
        <v/>
      </c>
      <c r="AE429" s="20" t="str">
        <f t="shared" si="24"/>
        <v/>
      </c>
    </row>
    <row r="430" spans="1:31" x14ac:dyDescent="0.3">
      <c r="A430" s="16"/>
      <c r="B430" s="3"/>
      <c r="C430" s="3"/>
      <c r="D430" s="4"/>
      <c r="E430" s="3"/>
      <c r="F430" s="3"/>
      <c r="G430" s="4"/>
      <c r="H430" s="3"/>
      <c r="I430" s="3"/>
      <c r="J430" s="5"/>
      <c r="K430" s="3"/>
      <c r="L430" s="3"/>
      <c r="M430" s="3"/>
      <c r="N430" s="6"/>
      <c r="O430" s="3"/>
      <c r="P430" s="17" t="str">
        <f>IF(A430="","",(O430+SUM($J$2:J430)+SUM($N$2:N430)+SUM($L$2:L430))/1000)</f>
        <v/>
      </c>
      <c r="V430" s="21" t="str">
        <f>+IF(A430="","",IF((P430&gt;$Q$2),IF(MAX($P$2:P430)&gt;$Q$2,A430,""),""))</f>
        <v/>
      </c>
      <c r="X430" s="3">
        <f t="shared" si="26"/>
        <v>10033558</v>
      </c>
      <c r="Y430" t="str">
        <f t="shared" si="27"/>
        <v/>
      </c>
      <c r="Z430">
        <f>+IF(SUM($Y$2:Y430)&gt;0,SUM($Y$2:Y430),"")</f>
        <v>1809.0890000000004</v>
      </c>
      <c r="AD430" s="7" t="str">
        <f t="shared" si="25"/>
        <v/>
      </c>
      <c r="AE430" s="20" t="str">
        <f t="shared" si="24"/>
        <v/>
      </c>
    </row>
    <row r="431" spans="1:31" x14ac:dyDescent="0.3">
      <c r="A431" s="16"/>
      <c r="B431" s="3"/>
      <c r="C431" s="3"/>
      <c r="D431" s="4"/>
      <c r="E431" s="3"/>
      <c r="F431" s="3"/>
      <c r="G431" s="4"/>
      <c r="H431" s="3"/>
      <c r="I431" s="3"/>
      <c r="J431" s="5"/>
      <c r="K431" s="3"/>
      <c r="L431" s="3"/>
      <c r="M431" s="3"/>
      <c r="N431" s="6"/>
      <c r="O431" s="3"/>
      <c r="P431" s="17" t="str">
        <f>IF(A431="","",(O431+SUM($J$2:J431)+SUM($N$2:N431)+SUM($L$2:L431))/1000)</f>
        <v/>
      </c>
      <c r="V431" s="21" t="str">
        <f>+IF(A431="","",IF((P431&gt;$Q$2),IF(MAX($P$2:P431)&gt;$Q$2,A431,""),""))</f>
        <v/>
      </c>
      <c r="X431" s="3">
        <f t="shared" si="26"/>
        <v>10033558</v>
      </c>
      <c r="Y431" t="str">
        <f t="shared" si="27"/>
        <v/>
      </c>
      <c r="Z431">
        <f>+IF(SUM($Y$2:Y431)&gt;0,SUM($Y$2:Y431),"")</f>
        <v>1809.0890000000004</v>
      </c>
      <c r="AD431" s="7" t="str">
        <f t="shared" si="25"/>
        <v/>
      </c>
      <c r="AE431" s="20" t="str">
        <f t="shared" si="24"/>
        <v/>
      </c>
    </row>
    <row r="432" spans="1:31" x14ac:dyDescent="0.3">
      <c r="A432" s="16"/>
      <c r="B432" s="3"/>
      <c r="C432" s="3"/>
      <c r="D432" s="4"/>
      <c r="E432" s="3"/>
      <c r="F432" s="3"/>
      <c r="G432" s="4"/>
      <c r="H432" s="3"/>
      <c r="I432" s="3"/>
      <c r="J432" s="5"/>
      <c r="K432" s="3"/>
      <c r="L432" s="3"/>
      <c r="M432" s="3"/>
      <c r="N432" s="6"/>
      <c r="O432" s="3"/>
      <c r="P432" s="17" t="str">
        <f>IF(A432="","",(O432+SUM($J$2:J432)+SUM($N$2:N432)+SUM($L$2:L432))/1000)</f>
        <v/>
      </c>
      <c r="V432" s="21" t="str">
        <f>+IF(A432="","",IF((P432&gt;$Q$2),IF(MAX($P$2:P432)&gt;$Q$2,A432,""),""))</f>
        <v/>
      </c>
      <c r="X432" s="3">
        <f t="shared" si="26"/>
        <v>10033558</v>
      </c>
      <c r="Y432" t="str">
        <f t="shared" si="27"/>
        <v/>
      </c>
      <c r="Z432">
        <f>+IF(SUM($Y$2:Y432)&gt;0,SUM($Y$2:Y432),"")</f>
        <v>1809.0890000000004</v>
      </c>
      <c r="AD432" s="7" t="str">
        <f t="shared" si="25"/>
        <v/>
      </c>
      <c r="AE432" s="20" t="str">
        <f t="shared" si="24"/>
        <v/>
      </c>
    </row>
    <row r="433" spans="1:31" x14ac:dyDescent="0.3">
      <c r="A433" s="16"/>
      <c r="B433" s="3"/>
      <c r="C433" s="3"/>
      <c r="D433" s="4"/>
      <c r="E433" s="3"/>
      <c r="F433" s="3"/>
      <c r="G433" s="4"/>
      <c r="H433" s="3"/>
      <c r="I433" s="3"/>
      <c r="J433" s="5"/>
      <c r="K433" s="3"/>
      <c r="L433" s="3"/>
      <c r="M433" s="3"/>
      <c r="N433" s="6"/>
      <c r="O433" s="3"/>
      <c r="P433" s="17" t="str">
        <f>IF(A433="","",(O433+SUM($J$2:J433)+SUM($N$2:N433)+SUM($L$2:L433))/1000)</f>
        <v/>
      </c>
      <c r="V433" s="21" t="str">
        <f>+IF(A433="","",IF((P433&gt;$Q$2),IF(MAX($P$2:P433)&gt;$Q$2,A433,""),""))</f>
        <v/>
      </c>
      <c r="X433" s="3">
        <f t="shared" si="26"/>
        <v>10033558</v>
      </c>
      <c r="Y433" t="str">
        <f t="shared" si="27"/>
        <v/>
      </c>
      <c r="Z433">
        <f>+IF(SUM($Y$2:Y433)&gt;0,SUM($Y$2:Y433),"")</f>
        <v>1809.0890000000004</v>
      </c>
      <c r="AD433" s="7" t="str">
        <f t="shared" si="25"/>
        <v/>
      </c>
      <c r="AE433" s="20" t="str">
        <f t="shared" si="24"/>
        <v/>
      </c>
    </row>
    <row r="434" spans="1:31" x14ac:dyDescent="0.3">
      <c r="A434" s="16"/>
      <c r="B434" s="3"/>
      <c r="C434" s="3"/>
      <c r="D434" s="4"/>
      <c r="E434" s="3"/>
      <c r="F434" s="3"/>
      <c r="G434" s="4"/>
      <c r="H434" s="3"/>
      <c r="I434" s="3"/>
      <c r="J434" s="5"/>
      <c r="K434" s="3"/>
      <c r="L434" s="3"/>
      <c r="M434" s="3"/>
      <c r="N434" s="6"/>
      <c r="O434" s="3"/>
      <c r="P434" s="17" t="str">
        <f>IF(A434="","",(O434+SUM($J$2:J434)+SUM($N$2:N434)+SUM($L$2:L434))/1000)</f>
        <v/>
      </c>
      <c r="V434" s="21" t="str">
        <f>+IF(A434="","",IF((P434&gt;$Q$2),IF(MAX($P$2:P434)&gt;$Q$2,A434,""),""))</f>
        <v/>
      </c>
      <c r="X434" s="3">
        <f t="shared" si="26"/>
        <v>10033558</v>
      </c>
      <c r="Y434" t="str">
        <f t="shared" si="27"/>
        <v/>
      </c>
      <c r="Z434">
        <f>+IF(SUM($Y$2:Y434)&gt;0,SUM($Y$2:Y434),"")</f>
        <v>1809.0890000000004</v>
      </c>
      <c r="AD434" s="7" t="str">
        <f t="shared" si="25"/>
        <v/>
      </c>
      <c r="AE434" s="20" t="str">
        <f t="shared" si="24"/>
        <v/>
      </c>
    </row>
    <row r="435" spans="1:31" x14ac:dyDescent="0.3">
      <c r="A435" s="16"/>
      <c r="B435" s="3"/>
      <c r="C435" s="3"/>
      <c r="D435" s="4"/>
      <c r="E435" s="3"/>
      <c r="F435" s="3"/>
      <c r="G435" s="4"/>
      <c r="H435" s="3"/>
      <c r="I435" s="3"/>
      <c r="J435" s="5"/>
      <c r="K435" s="3"/>
      <c r="L435" s="3"/>
      <c r="M435" s="3"/>
      <c r="N435" s="6"/>
      <c r="O435" s="3"/>
      <c r="P435" s="17" t="str">
        <f>IF(A435="","",(O435+SUM($J$2:J435)+SUM($N$2:N435)+SUM($L$2:L435))/1000)</f>
        <v/>
      </c>
      <c r="V435" s="21" t="str">
        <f>+IF(A435="","",IF((P435&gt;$Q$2),IF(MAX($P$2:P435)&gt;$Q$2,A435,""),""))</f>
        <v/>
      </c>
      <c r="X435" s="3">
        <f t="shared" si="26"/>
        <v>10033558</v>
      </c>
      <c r="Y435" t="str">
        <f t="shared" si="27"/>
        <v/>
      </c>
      <c r="Z435">
        <f>+IF(SUM($Y$2:Y435)&gt;0,SUM($Y$2:Y435),"")</f>
        <v>1809.0890000000004</v>
      </c>
      <c r="AD435" s="7" t="str">
        <f t="shared" si="25"/>
        <v/>
      </c>
      <c r="AE435" s="20" t="str">
        <f t="shared" si="24"/>
        <v/>
      </c>
    </row>
    <row r="436" spans="1:31" x14ac:dyDescent="0.3">
      <c r="A436" s="16"/>
      <c r="B436" s="3"/>
      <c r="C436" s="3"/>
      <c r="D436" s="4"/>
      <c r="E436" s="3"/>
      <c r="F436" s="3"/>
      <c r="G436" s="4"/>
      <c r="H436" s="3"/>
      <c r="I436" s="3"/>
      <c r="J436" s="5"/>
      <c r="K436" s="3"/>
      <c r="L436" s="3"/>
      <c r="M436" s="3"/>
      <c r="N436" s="6"/>
      <c r="O436" s="3"/>
      <c r="P436" s="17" t="str">
        <f>IF(A436="","",(O436+SUM($J$2:J436)+SUM($N$2:N436)+SUM($L$2:L436))/1000)</f>
        <v/>
      </c>
      <c r="V436" s="21" t="str">
        <f>+IF(A436="","",IF((P436&gt;$Q$2),IF(MAX($P$2:P436)&gt;$Q$2,A436,""),""))</f>
        <v/>
      </c>
      <c r="X436" s="3">
        <f t="shared" si="26"/>
        <v>10033558</v>
      </c>
      <c r="Y436" t="str">
        <f t="shared" si="27"/>
        <v/>
      </c>
      <c r="Z436">
        <f>+IF(SUM($Y$2:Y436)&gt;0,SUM($Y$2:Y436),"")</f>
        <v>1809.0890000000004</v>
      </c>
      <c r="AD436" s="7" t="str">
        <f t="shared" si="25"/>
        <v/>
      </c>
      <c r="AE436" s="20" t="str">
        <f t="shared" si="24"/>
        <v/>
      </c>
    </row>
    <row r="437" spans="1:31" x14ac:dyDescent="0.3">
      <c r="A437" s="16"/>
      <c r="B437" s="3"/>
      <c r="C437" s="3"/>
      <c r="D437" s="4"/>
      <c r="E437" s="3"/>
      <c r="F437" s="3"/>
      <c r="G437" s="4"/>
      <c r="H437" s="3"/>
      <c r="I437" s="3"/>
      <c r="J437" s="5"/>
      <c r="K437" s="3"/>
      <c r="L437" s="3"/>
      <c r="M437" s="3"/>
      <c r="N437" s="6"/>
      <c r="O437" s="3"/>
      <c r="P437" s="17" t="str">
        <f>IF(A437="","",(O437+SUM($J$2:J437)+SUM($N$2:N437)+SUM($L$2:L437))/1000)</f>
        <v/>
      </c>
      <c r="V437" s="21" t="str">
        <f>+IF(A437="","",IF((P437&gt;$Q$2),IF(MAX($P$2:P437)&gt;$Q$2,A437,""),""))</f>
        <v/>
      </c>
      <c r="X437" s="3">
        <f t="shared" si="26"/>
        <v>10033558</v>
      </c>
      <c r="Y437" t="str">
        <f t="shared" si="27"/>
        <v/>
      </c>
      <c r="Z437">
        <f>+IF(SUM($Y$2:Y437)&gt;0,SUM($Y$2:Y437),"")</f>
        <v>1809.0890000000004</v>
      </c>
      <c r="AD437" s="7" t="str">
        <f t="shared" si="25"/>
        <v/>
      </c>
      <c r="AE437" s="20" t="str">
        <f t="shared" si="24"/>
        <v/>
      </c>
    </row>
    <row r="438" spans="1:31" x14ac:dyDescent="0.3">
      <c r="A438" s="16"/>
      <c r="B438" s="3"/>
      <c r="C438" s="3"/>
      <c r="D438" s="4"/>
      <c r="E438" s="3"/>
      <c r="F438" s="3"/>
      <c r="G438" s="4"/>
      <c r="H438" s="3"/>
      <c r="I438" s="3"/>
      <c r="J438" s="5"/>
      <c r="K438" s="3"/>
      <c r="L438" s="3"/>
      <c r="M438" s="3"/>
      <c r="N438" s="6"/>
      <c r="O438" s="3"/>
      <c r="P438" s="17" t="str">
        <f>IF(A438="","",(O438+SUM($J$2:J438)+SUM($N$2:N438)+SUM($L$2:L438))/1000)</f>
        <v/>
      </c>
      <c r="V438" s="21" t="str">
        <f>+IF(A438="","",IF((P438&gt;$Q$2),IF(MAX($P$2:P438)&gt;$Q$2,A438,""),""))</f>
        <v/>
      </c>
      <c r="X438" s="3">
        <f t="shared" si="26"/>
        <v>10033558</v>
      </c>
      <c r="Y438" t="str">
        <f t="shared" si="27"/>
        <v/>
      </c>
      <c r="Z438">
        <f>+IF(SUM($Y$2:Y438)&gt;0,SUM($Y$2:Y438),"")</f>
        <v>1809.0890000000004</v>
      </c>
      <c r="AD438" s="7" t="str">
        <f t="shared" si="25"/>
        <v/>
      </c>
      <c r="AE438" s="20" t="str">
        <f t="shared" si="24"/>
        <v/>
      </c>
    </row>
    <row r="439" spans="1:31" x14ac:dyDescent="0.3">
      <c r="A439" s="16"/>
      <c r="B439" s="3"/>
      <c r="C439" s="3"/>
      <c r="D439" s="4"/>
      <c r="E439" s="3"/>
      <c r="F439" s="3"/>
      <c r="G439" s="4"/>
      <c r="H439" s="3"/>
      <c r="I439" s="3"/>
      <c r="J439" s="5"/>
      <c r="K439" s="3"/>
      <c r="L439" s="3"/>
      <c r="M439" s="3"/>
      <c r="N439" s="6"/>
      <c r="O439" s="3"/>
      <c r="P439" s="17" t="str">
        <f>IF(A439="","",(O439+SUM($J$2:J439)+SUM($N$2:N439)+SUM($L$2:L439))/1000)</f>
        <v/>
      </c>
      <c r="V439" s="21" t="str">
        <f>+IF(A439="","",IF((P439&gt;$Q$2),IF(MAX($P$2:P439)&gt;$Q$2,A439,""),""))</f>
        <v/>
      </c>
      <c r="X439" s="3">
        <f t="shared" si="26"/>
        <v>10033558</v>
      </c>
      <c r="Y439" t="str">
        <f t="shared" si="27"/>
        <v/>
      </c>
      <c r="Z439">
        <f>+IF(SUM($Y$2:Y439)&gt;0,SUM($Y$2:Y439),"")</f>
        <v>1809.0890000000004</v>
      </c>
      <c r="AD439" s="7" t="str">
        <f t="shared" si="25"/>
        <v/>
      </c>
      <c r="AE439" s="20" t="str">
        <f t="shared" si="24"/>
        <v/>
      </c>
    </row>
    <row r="440" spans="1:31" x14ac:dyDescent="0.3">
      <c r="A440" s="16"/>
      <c r="B440" s="3"/>
      <c r="C440" s="3"/>
      <c r="D440" s="4"/>
      <c r="E440" s="3"/>
      <c r="F440" s="3"/>
      <c r="G440" s="4"/>
      <c r="H440" s="3"/>
      <c r="I440" s="3"/>
      <c r="J440" s="5"/>
      <c r="K440" s="3"/>
      <c r="L440" s="3"/>
      <c r="M440" s="3"/>
      <c r="N440" s="6"/>
      <c r="O440" s="3"/>
      <c r="P440" s="17" t="str">
        <f>IF(A440="","",(O440+SUM($J$2:J440)+SUM($N$2:N440)+SUM($L$2:L440))/1000)</f>
        <v/>
      </c>
      <c r="V440" s="21" t="str">
        <f>+IF(A440="","",IF((P440&gt;$Q$2),IF(MAX($P$2:P440)&gt;$Q$2,A440,""),""))</f>
        <v/>
      </c>
      <c r="X440" s="3">
        <f t="shared" si="26"/>
        <v>10033558</v>
      </c>
      <c r="Y440" t="str">
        <f t="shared" si="27"/>
        <v/>
      </c>
      <c r="Z440">
        <f>+IF(SUM($Y$2:Y440)&gt;0,SUM($Y$2:Y440),"")</f>
        <v>1809.0890000000004</v>
      </c>
      <c r="AD440" s="7" t="str">
        <f t="shared" si="25"/>
        <v/>
      </c>
      <c r="AE440" s="20" t="str">
        <f t="shared" si="24"/>
        <v/>
      </c>
    </row>
    <row r="441" spans="1:31" x14ac:dyDescent="0.3">
      <c r="A441" s="16"/>
      <c r="B441" s="3"/>
      <c r="C441" s="3"/>
      <c r="D441" s="4"/>
      <c r="E441" s="3"/>
      <c r="F441" s="3"/>
      <c r="G441" s="4"/>
      <c r="H441" s="3"/>
      <c r="I441" s="3"/>
      <c r="J441" s="5"/>
      <c r="K441" s="3"/>
      <c r="L441" s="3"/>
      <c r="M441" s="3"/>
      <c r="N441" s="6"/>
      <c r="O441" s="3"/>
      <c r="P441" s="17" t="str">
        <f>IF(A441="","",(O441+SUM($J$2:J441)+SUM($N$2:N441)+SUM($L$2:L441))/1000)</f>
        <v/>
      </c>
      <c r="V441" s="21" t="str">
        <f>+IF(A441="","",IF((P441&gt;$Q$2),IF(MAX($P$2:P441)&gt;$Q$2,A441,""),""))</f>
        <v/>
      </c>
      <c r="X441" s="3">
        <f t="shared" si="26"/>
        <v>10033558</v>
      </c>
      <c r="Y441" t="str">
        <f t="shared" si="27"/>
        <v/>
      </c>
      <c r="Z441">
        <f>+IF(SUM($Y$2:Y441)&gt;0,SUM($Y$2:Y441),"")</f>
        <v>1809.0890000000004</v>
      </c>
      <c r="AD441" s="7" t="str">
        <f t="shared" si="25"/>
        <v/>
      </c>
      <c r="AE441" s="20" t="str">
        <f t="shared" si="24"/>
        <v/>
      </c>
    </row>
    <row r="442" spans="1:31" x14ac:dyDescent="0.3">
      <c r="A442" s="16"/>
      <c r="B442" s="3"/>
      <c r="C442" s="3"/>
      <c r="D442" s="4"/>
      <c r="E442" s="3"/>
      <c r="F442" s="3"/>
      <c r="G442" s="4"/>
      <c r="H442" s="3"/>
      <c r="I442" s="3"/>
      <c r="J442" s="5"/>
      <c r="K442" s="3"/>
      <c r="L442" s="3"/>
      <c r="M442" s="3"/>
      <c r="N442" s="6"/>
      <c r="O442" s="3"/>
      <c r="P442" s="17" t="str">
        <f>IF(A442="","",(O442+SUM($J$2:J442)+SUM($N$2:N442)+SUM($L$2:L442))/1000)</f>
        <v/>
      </c>
      <c r="V442" s="21" t="str">
        <f>+IF(A442="","",IF((P442&gt;$Q$2),IF(MAX($P$2:P442)&gt;$Q$2,A442,""),""))</f>
        <v/>
      </c>
      <c r="X442" s="3">
        <f t="shared" si="26"/>
        <v>10033558</v>
      </c>
      <c r="Y442" t="str">
        <f t="shared" si="27"/>
        <v/>
      </c>
      <c r="Z442">
        <f>+IF(SUM($Y$2:Y442)&gt;0,SUM($Y$2:Y442),"")</f>
        <v>1809.0890000000004</v>
      </c>
      <c r="AD442" s="7" t="str">
        <f t="shared" si="25"/>
        <v/>
      </c>
      <c r="AE442" s="20" t="str">
        <f t="shared" si="24"/>
        <v/>
      </c>
    </row>
    <row r="443" spans="1:31" x14ac:dyDescent="0.3">
      <c r="A443" s="16"/>
      <c r="B443" s="3"/>
      <c r="C443" s="3"/>
      <c r="D443" s="4"/>
      <c r="E443" s="3"/>
      <c r="F443" s="3"/>
      <c r="G443" s="4"/>
      <c r="H443" s="3"/>
      <c r="I443" s="3"/>
      <c r="J443" s="5"/>
      <c r="K443" s="3"/>
      <c r="L443" s="3"/>
      <c r="M443" s="3"/>
      <c r="N443" s="6"/>
      <c r="O443" s="3"/>
      <c r="P443" s="17" t="str">
        <f>IF(A443="","",(O443+SUM($J$2:J443)+SUM($N$2:N443)+SUM($L$2:L443))/1000)</f>
        <v/>
      </c>
      <c r="V443" s="21" t="str">
        <f>+IF(A443="","",IF((P443&gt;$Q$2),IF(MAX($P$2:P443)&gt;$Q$2,A443,""),""))</f>
        <v/>
      </c>
      <c r="X443" s="3">
        <f t="shared" si="26"/>
        <v>10033558</v>
      </c>
      <c r="Y443" t="str">
        <f t="shared" si="27"/>
        <v/>
      </c>
      <c r="Z443">
        <f>+IF(SUM($Y$2:Y443)&gt;0,SUM($Y$2:Y443),"")</f>
        <v>1809.0890000000004</v>
      </c>
      <c r="AD443" s="7" t="str">
        <f t="shared" si="25"/>
        <v/>
      </c>
      <c r="AE443" s="20" t="str">
        <f t="shared" si="24"/>
        <v/>
      </c>
    </row>
    <row r="444" spans="1:31" x14ac:dyDescent="0.3">
      <c r="A444" s="16"/>
      <c r="B444" s="3"/>
      <c r="C444" s="3"/>
      <c r="D444" s="4"/>
      <c r="E444" s="3"/>
      <c r="F444" s="3"/>
      <c r="G444" s="4"/>
      <c r="H444" s="3"/>
      <c r="I444" s="3"/>
      <c r="J444" s="5"/>
      <c r="K444" s="3"/>
      <c r="L444" s="3"/>
      <c r="M444" s="3"/>
      <c r="N444" s="6"/>
      <c r="O444" s="3"/>
      <c r="P444" s="17" t="str">
        <f>IF(A444="","",(O444+SUM($J$2:J444)+SUM($N$2:N444)+SUM($L$2:L444))/1000)</f>
        <v/>
      </c>
      <c r="V444" s="21" t="str">
        <f>+IF(A444="","",IF((P444&gt;$Q$2),IF(MAX($P$2:P444)&gt;$Q$2,A444,""),""))</f>
        <v/>
      </c>
      <c r="X444" s="3">
        <f t="shared" si="26"/>
        <v>10033558</v>
      </c>
      <c r="Y444" t="str">
        <f t="shared" si="27"/>
        <v/>
      </c>
      <c r="Z444">
        <f>+IF(SUM($Y$2:Y444)&gt;0,SUM($Y$2:Y444),"")</f>
        <v>1809.0890000000004</v>
      </c>
      <c r="AD444" s="7" t="str">
        <f t="shared" si="25"/>
        <v/>
      </c>
      <c r="AE444" s="20" t="str">
        <f t="shared" si="24"/>
        <v/>
      </c>
    </row>
    <row r="445" spans="1:31" x14ac:dyDescent="0.3">
      <c r="A445" s="16"/>
      <c r="B445" s="3"/>
      <c r="C445" s="3"/>
      <c r="D445" s="4"/>
      <c r="E445" s="3"/>
      <c r="F445" s="3"/>
      <c r="G445" s="4"/>
      <c r="H445" s="3"/>
      <c r="I445" s="3"/>
      <c r="J445" s="5"/>
      <c r="K445" s="3"/>
      <c r="L445" s="3"/>
      <c r="M445" s="3"/>
      <c r="N445" s="6"/>
      <c r="O445" s="3"/>
      <c r="P445" s="17" t="str">
        <f>IF(A445="","",(O445+SUM($J$2:J445)+SUM($N$2:N445)+SUM($L$2:L445))/1000)</f>
        <v/>
      </c>
      <c r="V445" s="21" t="str">
        <f>+IF(A445="","",IF((P445&gt;$Q$2),IF(MAX($P$2:P445)&gt;$Q$2,A445,""),""))</f>
        <v/>
      </c>
      <c r="X445" s="3">
        <f t="shared" si="26"/>
        <v>10033558</v>
      </c>
      <c r="Y445" t="str">
        <f t="shared" si="27"/>
        <v/>
      </c>
      <c r="Z445">
        <f>+IF(SUM($Y$2:Y445)&gt;0,SUM($Y$2:Y445),"")</f>
        <v>1809.0890000000004</v>
      </c>
      <c r="AD445" s="7" t="str">
        <f t="shared" si="25"/>
        <v/>
      </c>
      <c r="AE445" s="20" t="str">
        <f t="shared" si="24"/>
        <v/>
      </c>
    </row>
    <row r="446" spans="1:31" x14ac:dyDescent="0.3">
      <c r="A446" s="16"/>
      <c r="B446" s="3"/>
      <c r="C446" s="3"/>
      <c r="D446" s="4"/>
      <c r="E446" s="3"/>
      <c r="F446" s="3"/>
      <c r="G446" s="4"/>
      <c r="H446" s="3"/>
      <c r="I446" s="3"/>
      <c r="J446" s="5"/>
      <c r="K446" s="3"/>
      <c r="L446" s="3"/>
      <c r="M446" s="3"/>
      <c r="N446" s="6"/>
      <c r="O446" s="3"/>
      <c r="P446" s="17" t="str">
        <f>IF(A446="","",(O446+SUM($J$2:J446)+SUM($N$2:N446)+SUM($L$2:L446))/1000)</f>
        <v/>
      </c>
      <c r="V446" s="21" t="str">
        <f>+IF(A446="","",IF((P446&gt;$Q$2),IF(MAX($P$2:P446)&gt;$Q$2,A446,""),""))</f>
        <v/>
      </c>
      <c r="X446" s="3">
        <f t="shared" si="26"/>
        <v>10033558</v>
      </c>
      <c r="Y446" t="str">
        <f t="shared" si="27"/>
        <v/>
      </c>
      <c r="Z446">
        <f>+IF(SUM($Y$2:Y446)&gt;0,SUM($Y$2:Y446),"")</f>
        <v>1809.0890000000004</v>
      </c>
      <c r="AD446" s="7" t="str">
        <f t="shared" si="25"/>
        <v/>
      </c>
      <c r="AE446" s="20" t="str">
        <f t="shared" si="24"/>
        <v/>
      </c>
    </row>
    <row r="447" spans="1:31" x14ac:dyDescent="0.3">
      <c r="A447" s="16"/>
      <c r="B447" s="3"/>
      <c r="C447" s="3"/>
      <c r="D447" s="4"/>
      <c r="E447" s="3"/>
      <c r="F447" s="3"/>
      <c r="G447" s="4"/>
      <c r="H447" s="3"/>
      <c r="I447" s="3"/>
      <c r="J447" s="5"/>
      <c r="K447" s="3"/>
      <c r="L447" s="3"/>
      <c r="M447" s="3"/>
      <c r="N447" s="6"/>
      <c r="O447" s="3"/>
      <c r="P447" s="17" t="str">
        <f>IF(A447="","",(O447+SUM($J$2:J447)+SUM($N$2:N447)+SUM($L$2:L447))/1000)</f>
        <v/>
      </c>
      <c r="V447" s="21" t="str">
        <f>+IF(A447="","",IF((P447&gt;$Q$2),IF(MAX($P$2:P447)&gt;$Q$2,A447,""),""))</f>
        <v/>
      </c>
      <c r="X447" s="3">
        <f t="shared" si="26"/>
        <v>10033558</v>
      </c>
      <c r="Y447" t="str">
        <f t="shared" si="27"/>
        <v/>
      </c>
      <c r="Z447">
        <f>+IF(SUM($Y$2:Y447)&gt;0,SUM($Y$2:Y447),"")</f>
        <v>1809.0890000000004</v>
      </c>
      <c r="AD447" s="7" t="str">
        <f t="shared" si="25"/>
        <v/>
      </c>
      <c r="AE447" s="20" t="str">
        <f t="shared" si="24"/>
        <v/>
      </c>
    </row>
    <row r="448" spans="1:31" x14ac:dyDescent="0.3">
      <c r="A448" s="16"/>
      <c r="B448" s="3"/>
      <c r="C448" s="3"/>
      <c r="D448" s="4"/>
      <c r="E448" s="3"/>
      <c r="F448" s="3"/>
      <c r="G448" s="4"/>
      <c r="H448" s="3"/>
      <c r="I448" s="3"/>
      <c r="J448" s="5"/>
      <c r="K448" s="3"/>
      <c r="L448" s="3"/>
      <c r="M448" s="3"/>
      <c r="N448" s="6"/>
      <c r="O448" s="3"/>
      <c r="P448" s="17" t="str">
        <f>IF(A448="","",(O448+SUM($J$2:J448)+SUM($N$2:N448)+SUM($L$2:L448))/1000)</f>
        <v/>
      </c>
      <c r="V448" s="21" t="str">
        <f>+IF(A448="","",IF((P448&gt;$Q$2),IF(MAX($P$2:P448)&gt;$Q$2,A448,""),""))</f>
        <v/>
      </c>
      <c r="X448" s="3">
        <f t="shared" si="26"/>
        <v>10033558</v>
      </c>
      <c r="Y448" t="str">
        <f t="shared" si="27"/>
        <v/>
      </c>
      <c r="Z448">
        <f>+IF(SUM($Y$2:Y448)&gt;0,SUM($Y$2:Y448),"")</f>
        <v>1809.0890000000004</v>
      </c>
      <c r="AD448" s="7" t="str">
        <f t="shared" si="25"/>
        <v/>
      </c>
      <c r="AE448" s="20" t="str">
        <f t="shared" si="24"/>
        <v/>
      </c>
    </row>
    <row r="449" spans="1:31" x14ac:dyDescent="0.3">
      <c r="A449" s="16"/>
      <c r="B449" s="3"/>
      <c r="C449" s="3"/>
      <c r="D449" s="4"/>
      <c r="E449" s="3"/>
      <c r="F449" s="3"/>
      <c r="G449" s="4"/>
      <c r="H449" s="3"/>
      <c r="I449" s="3"/>
      <c r="J449" s="5"/>
      <c r="K449" s="3"/>
      <c r="L449" s="3"/>
      <c r="M449" s="3"/>
      <c r="N449" s="6"/>
      <c r="O449" s="3"/>
      <c r="P449" s="17" t="str">
        <f>IF(A449="","",(O449+SUM($J$2:J449)+SUM($N$2:N449)+SUM($L$2:L449))/1000)</f>
        <v/>
      </c>
      <c r="V449" s="21" t="str">
        <f>+IF(A449="","",IF((P449&gt;$Q$2),IF(MAX($P$2:P449)&gt;$Q$2,A449,""),""))</f>
        <v/>
      </c>
      <c r="X449" s="3">
        <f t="shared" si="26"/>
        <v>10033558</v>
      </c>
      <c r="Y449" t="str">
        <f t="shared" si="27"/>
        <v/>
      </c>
      <c r="Z449">
        <f>+IF(SUM($Y$2:Y449)&gt;0,SUM($Y$2:Y449),"")</f>
        <v>1809.0890000000004</v>
      </c>
      <c r="AD449" s="7" t="str">
        <f t="shared" si="25"/>
        <v/>
      </c>
      <c r="AE449" s="20" t="str">
        <f t="shared" si="24"/>
        <v/>
      </c>
    </row>
    <row r="450" spans="1:31" x14ac:dyDescent="0.3">
      <c r="A450" s="16"/>
      <c r="B450" s="3"/>
      <c r="C450" s="3"/>
      <c r="D450" s="4"/>
      <c r="E450" s="3"/>
      <c r="F450" s="3"/>
      <c r="G450" s="4"/>
      <c r="H450" s="3"/>
      <c r="I450" s="3"/>
      <c r="J450" s="5"/>
      <c r="K450" s="3"/>
      <c r="L450" s="3"/>
      <c r="M450" s="3"/>
      <c r="N450" s="6"/>
      <c r="O450" s="3"/>
      <c r="P450" s="17" t="str">
        <f>IF(A450="","",(O450+SUM($J$2:J450)+SUM($N$2:N450)+SUM($L$2:L450))/1000)</f>
        <v/>
      </c>
      <c r="V450" s="21" t="str">
        <f>+IF(A450="","",IF((P450&gt;$Q$2),IF(MAX($P$2:P450)&gt;$Q$2,A450,""),""))</f>
        <v/>
      </c>
      <c r="X450" s="3">
        <f t="shared" si="26"/>
        <v>10033558</v>
      </c>
      <c r="Y450" t="str">
        <f t="shared" si="27"/>
        <v/>
      </c>
      <c r="Z450">
        <f>+IF(SUM($Y$2:Y450)&gt;0,SUM($Y$2:Y450),"")</f>
        <v>1809.0890000000004</v>
      </c>
      <c r="AD450" s="7" t="str">
        <f t="shared" si="25"/>
        <v/>
      </c>
      <c r="AE450" s="20" t="str">
        <f t="shared" ref="AE450:AE513" si="29">+IF(O450&gt;0,O450/1000,"")</f>
        <v/>
      </c>
    </row>
    <row r="451" spans="1:31" x14ac:dyDescent="0.3">
      <c r="A451" s="16"/>
      <c r="B451" s="3"/>
      <c r="C451" s="3"/>
      <c r="D451" s="4"/>
      <c r="E451" s="3"/>
      <c r="F451" s="3"/>
      <c r="G451" s="4"/>
      <c r="H451" s="3"/>
      <c r="I451" s="3"/>
      <c r="J451" s="5"/>
      <c r="K451" s="3"/>
      <c r="L451" s="3"/>
      <c r="M451" s="3"/>
      <c r="N451" s="6"/>
      <c r="O451" s="3"/>
      <c r="P451" s="17" t="str">
        <f>IF(A451="","",(O451+SUM($J$2:J451)+SUM($N$2:N451)+SUM($L$2:L451))/1000)</f>
        <v/>
      </c>
      <c r="V451" s="21" t="str">
        <f>+IF(A451="","",IF((P451&gt;$Q$2),IF(MAX($P$2:P451)&gt;$Q$2,A451,""),""))</f>
        <v/>
      </c>
      <c r="X451" s="3">
        <f t="shared" si="26"/>
        <v>10033558</v>
      </c>
      <c r="Y451" t="str">
        <f t="shared" si="27"/>
        <v/>
      </c>
      <c r="Z451">
        <f>+IF(SUM($Y$2:Y451)&gt;0,SUM($Y$2:Y451),"")</f>
        <v>1809.0890000000004</v>
      </c>
      <c r="AD451" s="7" t="str">
        <f t="shared" ref="AD451:AD514" si="30">+IF(Y451="","",A451)</f>
        <v/>
      </c>
      <c r="AE451" s="20" t="str">
        <f t="shared" si="29"/>
        <v/>
      </c>
    </row>
    <row r="452" spans="1:31" x14ac:dyDescent="0.3">
      <c r="A452" s="16"/>
      <c r="B452" s="3"/>
      <c r="C452" s="3"/>
      <c r="D452" s="4"/>
      <c r="E452" s="3"/>
      <c r="F452" s="3"/>
      <c r="G452" s="4"/>
      <c r="H452" s="3"/>
      <c r="I452" s="3"/>
      <c r="J452" s="5"/>
      <c r="K452" s="3"/>
      <c r="L452" s="3"/>
      <c r="M452" s="3"/>
      <c r="N452" s="6"/>
      <c r="O452" s="3"/>
      <c r="P452" s="17" t="str">
        <f>IF(A452="","",(O452+SUM($J$2:J452)+SUM($N$2:N452)+SUM($L$2:L452))/1000)</f>
        <v/>
      </c>
      <c r="V452" s="21" t="str">
        <f>+IF(A452="","",IF((P452&gt;$Q$2),IF(MAX($P$2:P452)&gt;$Q$2,A452,""),""))</f>
        <v/>
      </c>
      <c r="X452" s="3">
        <f t="shared" ref="X452:X515" si="31">+H452+X451</f>
        <v>10033558</v>
      </c>
      <c r="Y452" t="str">
        <f t="shared" ref="Y452:Y515" si="32">+IF(A452&gt;=$AA$2,H452/1000,"")</f>
        <v/>
      </c>
      <c r="Z452">
        <f>+IF(SUM($Y$2:Y452)&gt;0,SUM($Y$2:Y452),"")</f>
        <v>1809.0890000000004</v>
      </c>
      <c r="AD452" s="7" t="str">
        <f t="shared" si="30"/>
        <v/>
      </c>
      <c r="AE452" s="20" t="str">
        <f t="shared" si="29"/>
        <v/>
      </c>
    </row>
    <row r="453" spans="1:31" x14ac:dyDescent="0.3">
      <c r="A453" s="16"/>
      <c r="B453" s="3"/>
      <c r="C453" s="3"/>
      <c r="D453" s="4"/>
      <c r="E453" s="3"/>
      <c r="F453" s="3"/>
      <c r="G453" s="4"/>
      <c r="H453" s="3"/>
      <c r="I453" s="3"/>
      <c r="J453" s="5"/>
      <c r="K453" s="3"/>
      <c r="L453" s="3"/>
      <c r="M453" s="3"/>
      <c r="N453" s="6"/>
      <c r="O453" s="3"/>
      <c r="P453" s="17" t="str">
        <f>IF(A453="","",(O453+SUM($J$2:J453)+SUM($N$2:N453)+SUM($L$2:L453))/1000)</f>
        <v/>
      </c>
      <c r="V453" s="21" t="str">
        <f>+IF(A453="","",IF((P453&gt;$Q$2),IF(MAX($P$2:P453)&gt;$Q$2,A453,""),""))</f>
        <v/>
      </c>
      <c r="X453" s="3">
        <f t="shared" si="31"/>
        <v>10033558</v>
      </c>
      <c r="Y453" t="str">
        <f t="shared" si="32"/>
        <v/>
      </c>
      <c r="Z453">
        <f>+IF(SUM($Y$2:Y453)&gt;0,SUM($Y$2:Y453),"")</f>
        <v>1809.0890000000004</v>
      </c>
      <c r="AD453" s="7" t="str">
        <f t="shared" si="30"/>
        <v/>
      </c>
      <c r="AE453" s="20" t="str">
        <f t="shared" si="29"/>
        <v/>
      </c>
    </row>
    <row r="454" spans="1:31" x14ac:dyDescent="0.3">
      <c r="A454" s="16"/>
      <c r="B454" s="3"/>
      <c r="C454" s="3"/>
      <c r="D454" s="4"/>
      <c r="E454" s="3"/>
      <c r="F454" s="3"/>
      <c r="G454" s="4"/>
      <c r="H454" s="3"/>
      <c r="I454" s="3"/>
      <c r="J454" s="5"/>
      <c r="K454" s="3"/>
      <c r="L454" s="3"/>
      <c r="M454" s="3"/>
      <c r="N454" s="6"/>
      <c r="O454" s="3"/>
      <c r="P454" s="17" t="str">
        <f>IF(A454="","",(O454+SUM($J$2:J454)+SUM($N$2:N454)+SUM($L$2:L454))/1000)</f>
        <v/>
      </c>
      <c r="V454" s="21" t="str">
        <f>+IF(A454="","",IF((P454&gt;$Q$2),IF(MAX($P$2:P454)&gt;$Q$2,A454,""),""))</f>
        <v/>
      </c>
      <c r="X454" s="3">
        <f t="shared" si="31"/>
        <v>10033558</v>
      </c>
      <c r="Y454" t="str">
        <f t="shared" si="32"/>
        <v/>
      </c>
      <c r="Z454">
        <f>+IF(SUM($Y$2:Y454)&gt;0,SUM($Y$2:Y454),"")</f>
        <v>1809.0890000000004</v>
      </c>
      <c r="AD454" s="7" t="str">
        <f t="shared" si="30"/>
        <v/>
      </c>
      <c r="AE454" s="20" t="str">
        <f t="shared" si="29"/>
        <v/>
      </c>
    </row>
    <row r="455" spans="1:31" x14ac:dyDescent="0.3">
      <c r="A455" s="16"/>
      <c r="B455" s="3"/>
      <c r="C455" s="3"/>
      <c r="D455" s="4"/>
      <c r="E455" s="3"/>
      <c r="F455" s="3"/>
      <c r="G455" s="4"/>
      <c r="H455" s="3"/>
      <c r="I455" s="3"/>
      <c r="J455" s="5"/>
      <c r="K455" s="3"/>
      <c r="L455" s="3"/>
      <c r="M455" s="3"/>
      <c r="N455" s="6"/>
      <c r="O455" s="3"/>
      <c r="P455" s="17" t="str">
        <f>IF(A455="","",(O455+SUM($J$2:J455)+SUM($N$2:N455)+SUM($L$2:L455))/1000)</f>
        <v/>
      </c>
      <c r="V455" s="21" t="str">
        <f>+IF(A455="","",IF((P455&gt;$Q$2),IF(MAX($P$2:P455)&gt;$Q$2,A455,""),""))</f>
        <v/>
      </c>
      <c r="X455" s="3">
        <f t="shared" si="31"/>
        <v>10033558</v>
      </c>
      <c r="Y455" t="str">
        <f t="shared" si="32"/>
        <v/>
      </c>
      <c r="Z455">
        <f>+IF(SUM($Y$2:Y455)&gt;0,SUM($Y$2:Y455),"")</f>
        <v>1809.0890000000004</v>
      </c>
      <c r="AD455" s="7" t="str">
        <f t="shared" si="30"/>
        <v/>
      </c>
      <c r="AE455" s="20" t="str">
        <f t="shared" si="29"/>
        <v/>
      </c>
    </row>
    <row r="456" spans="1:31" x14ac:dyDescent="0.3">
      <c r="A456" s="16"/>
      <c r="B456" s="3"/>
      <c r="C456" s="3"/>
      <c r="D456" s="4"/>
      <c r="E456" s="3"/>
      <c r="F456" s="3"/>
      <c r="G456" s="4"/>
      <c r="H456" s="3"/>
      <c r="I456" s="3"/>
      <c r="J456" s="5"/>
      <c r="K456" s="3"/>
      <c r="L456" s="3"/>
      <c r="M456" s="3"/>
      <c r="N456" s="6"/>
      <c r="O456" s="3"/>
      <c r="P456" s="17" t="str">
        <f>IF(A456="","",(O456+SUM($J$2:J456)+SUM($N$2:N456)+SUM($L$2:L456))/1000)</f>
        <v/>
      </c>
      <c r="V456" s="21" t="str">
        <f>+IF(A456="","",IF((P456&gt;$Q$2),IF(MAX($P$2:P456)&gt;$Q$2,A456,""),""))</f>
        <v/>
      </c>
      <c r="X456" s="3">
        <f t="shared" si="31"/>
        <v>10033558</v>
      </c>
      <c r="Y456" t="str">
        <f t="shared" si="32"/>
        <v/>
      </c>
      <c r="Z456">
        <f>+IF(SUM($Y$2:Y456)&gt;0,SUM($Y$2:Y456),"")</f>
        <v>1809.0890000000004</v>
      </c>
      <c r="AD456" s="7" t="str">
        <f t="shared" si="30"/>
        <v/>
      </c>
      <c r="AE456" s="20" t="str">
        <f t="shared" si="29"/>
        <v/>
      </c>
    </row>
    <row r="457" spans="1:31" x14ac:dyDescent="0.3">
      <c r="A457" s="16"/>
      <c r="B457" s="3"/>
      <c r="C457" s="3"/>
      <c r="D457" s="4"/>
      <c r="E457" s="3"/>
      <c r="F457" s="3"/>
      <c r="G457" s="4"/>
      <c r="H457" s="3"/>
      <c r="I457" s="3"/>
      <c r="J457" s="5"/>
      <c r="K457" s="3"/>
      <c r="L457" s="3"/>
      <c r="M457" s="3"/>
      <c r="N457" s="6"/>
      <c r="O457" s="3"/>
      <c r="P457" s="17" t="str">
        <f>IF(A457="","",(O457+SUM($J$2:J457)+SUM($N$2:N457)+SUM($L$2:L457))/1000)</f>
        <v/>
      </c>
      <c r="V457" s="21" t="str">
        <f>+IF(A457="","",IF((P457&gt;$Q$2),IF(MAX($P$2:P457)&gt;$Q$2,A457,""),""))</f>
        <v/>
      </c>
      <c r="X457" s="3">
        <f t="shared" si="31"/>
        <v>10033558</v>
      </c>
      <c r="Y457" t="str">
        <f t="shared" si="32"/>
        <v/>
      </c>
      <c r="Z457">
        <f>+IF(SUM($Y$2:Y457)&gt;0,SUM($Y$2:Y457),"")</f>
        <v>1809.0890000000004</v>
      </c>
      <c r="AD457" s="7" t="str">
        <f t="shared" si="30"/>
        <v/>
      </c>
      <c r="AE457" s="20" t="str">
        <f t="shared" si="29"/>
        <v/>
      </c>
    </row>
    <row r="458" spans="1:31" x14ac:dyDescent="0.3">
      <c r="A458" s="16"/>
      <c r="B458" s="3"/>
      <c r="C458" s="3"/>
      <c r="D458" s="4"/>
      <c r="E458" s="3"/>
      <c r="F458" s="3"/>
      <c r="G458" s="4"/>
      <c r="H458" s="3"/>
      <c r="I458" s="3"/>
      <c r="J458" s="5"/>
      <c r="K458" s="3"/>
      <c r="L458" s="3"/>
      <c r="M458" s="3"/>
      <c r="N458" s="6"/>
      <c r="O458" s="3"/>
      <c r="P458" s="17" t="str">
        <f>IF(A458="","",(O458+SUM($J$2:J458)+SUM($N$2:N458)+SUM($L$2:L458))/1000)</f>
        <v/>
      </c>
      <c r="V458" s="21" t="str">
        <f>+IF(A458="","",IF((P458&gt;$Q$2),IF(MAX($P$2:P458)&gt;$Q$2,A458,""),""))</f>
        <v/>
      </c>
      <c r="X458" s="3">
        <f t="shared" si="31"/>
        <v>10033558</v>
      </c>
      <c r="Y458" t="str">
        <f t="shared" si="32"/>
        <v/>
      </c>
      <c r="Z458">
        <f>+IF(SUM($Y$2:Y458)&gt;0,SUM($Y$2:Y458),"")</f>
        <v>1809.0890000000004</v>
      </c>
      <c r="AD458" s="7" t="str">
        <f t="shared" si="30"/>
        <v/>
      </c>
      <c r="AE458" s="20" t="str">
        <f t="shared" si="29"/>
        <v/>
      </c>
    </row>
    <row r="459" spans="1:31" x14ac:dyDescent="0.3">
      <c r="A459" s="16"/>
      <c r="B459" s="3"/>
      <c r="C459" s="3"/>
      <c r="D459" s="4"/>
      <c r="E459" s="3"/>
      <c r="F459" s="3"/>
      <c r="G459" s="4"/>
      <c r="H459" s="3"/>
      <c r="I459" s="3"/>
      <c r="J459" s="5"/>
      <c r="K459" s="3"/>
      <c r="L459" s="3"/>
      <c r="M459" s="3"/>
      <c r="N459" s="6"/>
      <c r="O459" s="3"/>
      <c r="P459" s="17" t="str">
        <f>IF(A459="","",(O459+SUM($J$2:J459)+SUM($N$2:N459)+SUM($L$2:L459))/1000)</f>
        <v/>
      </c>
      <c r="V459" s="21" t="str">
        <f>+IF(A459="","",IF((P459&gt;$Q$2),IF(MAX($P$2:P459)&gt;$Q$2,A459,""),""))</f>
        <v/>
      </c>
      <c r="X459" s="3">
        <f t="shared" si="31"/>
        <v>10033558</v>
      </c>
      <c r="Y459" t="str">
        <f t="shared" si="32"/>
        <v/>
      </c>
      <c r="Z459">
        <f>+IF(SUM($Y$2:Y459)&gt;0,SUM($Y$2:Y459),"")</f>
        <v>1809.0890000000004</v>
      </c>
      <c r="AD459" s="7" t="str">
        <f t="shared" si="30"/>
        <v/>
      </c>
      <c r="AE459" s="20" t="str">
        <f t="shared" si="29"/>
        <v/>
      </c>
    </row>
    <row r="460" spans="1:31" x14ac:dyDescent="0.3">
      <c r="A460" s="16"/>
      <c r="B460" s="3"/>
      <c r="C460" s="3"/>
      <c r="D460" s="4"/>
      <c r="E460" s="3"/>
      <c r="F460" s="3"/>
      <c r="G460" s="4"/>
      <c r="H460" s="3"/>
      <c r="I460" s="3"/>
      <c r="J460" s="5"/>
      <c r="K460" s="3"/>
      <c r="L460" s="3"/>
      <c r="M460" s="3"/>
      <c r="N460" s="6"/>
      <c r="O460" s="3"/>
      <c r="P460" s="17" t="str">
        <f>IF(A460="","",(O460+SUM($J$2:J460)+SUM($N$2:N460)+SUM($L$2:L460))/1000)</f>
        <v/>
      </c>
      <c r="V460" s="21" t="str">
        <f>+IF(A460="","",IF((P460&gt;$Q$2),IF(MAX($P$2:P460)&gt;$Q$2,A460,""),""))</f>
        <v/>
      </c>
      <c r="X460" s="3">
        <f t="shared" si="31"/>
        <v>10033558</v>
      </c>
      <c r="Y460" t="str">
        <f t="shared" si="32"/>
        <v/>
      </c>
      <c r="Z460">
        <f>+IF(SUM($Y$2:Y460)&gt;0,SUM($Y$2:Y460),"")</f>
        <v>1809.0890000000004</v>
      </c>
      <c r="AD460" s="7" t="str">
        <f t="shared" si="30"/>
        <v/>
      </c>
      <c r="AE460" s="20" t="str">
        <f t="shared" si="29"/>
        <v/>
      </c>
    </row>
    <row r="461" spans="1:31" x14ac:dyDescent="0.3">
      <c r="A461" s="16"/>
      <c r="B461" s="3"/>
      <c r="C461" s="3"/>
      <c r="D461" s="4"/>
      <c r="E461" s="3"/>
      <c r="F461" s="3"/>
      <c r="G461" s="4"/>
      <c r="H461" s="3"/>
      <c r="I461" s="3"/>
      <c r="J461" s="5"/>
      <c r="K461" s="3"/>
      <c r="L461" s="3"/>
      <c r="M461" s="3"/>
      <c r="N461" s="6"/>
      <c r="O461" s="3"/>
      <c r="P461" s="17" t="str">
        <f>IF(A461="","",(O461+SUM($J$2:J461)+SUM($N$2:N461)+SUM($L$2:L461))/1000)</f>
        <v/>
      </c>
      <c r="V461" s="21" t="str">
        <f>+IF(A461="","",IF((P461&gt;$Q$2),IF(MAX($P$2:P461)&gt;$Q$2,A461,""),""))</f>
        <v/>
      </c>
      <c r="X461" s="3">
        <f t="shared" si="31"/>
        <v>10033558</v>
      </c>
      <c r="Y461" t="str">
        <f t="shared" si="32"/>
        <v/>
      </c>
      <c r="Z461">
        <f>+IF(SUM($Y$2:Y461)&gt;0,SUM($Y$2:Y461),"")</f>
        <v>1809.0890000000004</v>
      </c>
      <c r="AD461" s="7" t="str">
        <f t="shared" si="30"/>
        <v/>
      </c>
      <c r="AE461" s="20" t="str">
        <f t="shared" si="29"/>
        <v/>
      </c>
    </row>
    <row r="462" spans="1:31" x14ac:dyDescent="0.3">
      <c r="A462" s="16"/>
      <c r="B462" s="3"/>
      <c r="C462" s="3"/>
      <c r="D462" s="4"/>
      <c r="E462" s="3"/>
      <c r="F462" s="3"/>
      <c r="G462" s="4"/>
      <c r="H462" s="3"/>
      <c r="I462" s="3"/>
      <c r="J462" s="5"/>
      <c r="K462" s="3"/>
      <c r="L462" s="3"/>
      <c r="M462" s="3"/>
      <c r="N462" s="6"/>
      <c r="O462" s="3"/>
      <c r="P462" s="17" t="str">
        <f>IF(A462="","",(O462+SUM($J$2:J462)+SUM($N$2:N462)+SUM($L$2:L462))/1000)</f>
        <v/>
      </c>
      <c r="V462" s="21" t="str">
        <f>+IF(A462="","",IF((P462&gt;$Q$2),IF(MAX($P$2:P462)&gt;$Q$2,A462,""),""))</f>
        <v/>
      </c>
      <c r="X462" s="3">
        <f t="shared" si="31"/>
        <v>10033558</v>
      </c>
      <c r="Y462" t="str">
        <f t="shared" si="32"/>
        <v/>
      </c>
      <c r="Z462">
        <f>+IF(SUM($Y$2:Y462)&gt;0,SUM($Y$2:Y462),"")</f>
        <v>1809.0890000000004</v>
      </c>
      <c r="AD462" s="7" t="str">
        <f t="shared" si="30"/>
        <v/>
      </c>
      <c r="AE462" s="20" t="str">
        <f t="shared" si="29"/>
        <v/>
      </c>
    </row>
    <row r="463" spans="1:31" x14ac:dyDescent="0.3">
      <c r="A463" s="16"/>
      <c r="B463" s="3"/>
      <c r="C463" s="3"/>
      <c r="D463" s="4"/>
      <c r="E463" s="3"/>
      <c r="F463" s="3"/>
      <c r="G463" s="4"/>
      <c r="H463" s="3"/>
      <c r="I463" s="3"/>
      <c r="J463" s="5"/>
      <c r="K463" s="3"/>
      <c r="L463" s="3"/>
      <c r="M463" s="3"/>
      <c r="N463" s="6"/>
      <c r="O463" s="3"/>
      <c r="P463" s="17" t="str">
        <f>IF(A463="","",(O463+SUM($J$2:J463)+SUM($N$2:N463)+SUM($L$2:L463))/1000)</f>
        <v/>
      </c>
      <c r="V463" s="21" t="str">
        <f>+IF(A463="","",IF((P463&gt;$Q$2),IF(MAX($P$2:P463)&gt;$Q$2,A463,""),""))</f>
        <v/>
      </c>
      <c r="X463" s="3">
        <f t="shared" si="31"/>
        <v>10033558</v>
      </c>
      <c r="Y463" t="str">
        <f t="shared" si="32"/>
        <v/>
      </c>
      <c r="Z463">
        <f>+IF(SUM($Y$2:Y463)&gt;0,SUM($Y$2:Y463),"")</f>
        <v>1809.0890000000004</v>
      </c>
      <c r="AD463" s="7" t="str">
        <f t="shared" si="30"/>
        <v/>
      </c>
      <c r="AE463" s="20" t="str">
        <f t="shared" si="29"/>
        <v/>
      </c>
    </row>
    <row r="464" spans="1:31" x14ac:dyDescent="0.3">
      <c r="A464" s="16"/>
      <c r="B464" s="3"/>
      <c r="C464" s="3"/>
      <c r="D464" s="4"/>
      <c r="E464" s="3"/>
      <c r="F464" s="3"/>
      <c r="G464" s="4"/>
      <c r="H464" s="3"/>
      <c r="I464" s="3"/>
      <c r="J464" s="5"/>
      <c r="K464" s="3"/>
      <c r="L464" s="3"/>
      <c r="M464" s="3"/>
      <c r="N464" s="6"/>
      <c r="O464" s="3"/>
      <c r="P464" s="17" t="str">
        <f>IF(A464="","",(O464+SUM($J$2:J464)+SUM($N$2:N464)+SUM($L$2:L464))/1000)</f>
        <v/>
      </c>
      <c r="V464" s="21" t="str">
        <f>+IF(A464="","",IF((P464&gt;$Q$2),IF(MAX($P$2:P464)&gt;$Q$2,A464,""),""))</f>
        <v/>
      </c>
      <c r="X464" s="3">
        <f t="shared" si="31"/>
        <v>10033558</v>
      </c>
      <c r="Y464" t="str">
        <f t="shared" si="32"/>
        <v/>
      </c>
      <c r="Z464">
        <f>+IF(SUM($Y$2:Y464)&gt;0,SUM($Y$2:Y464),"")</f>
        <v>1809.0890000000004</v>
      </c>
      <c r="AD464" s="7" t="str">
        <f t="shared" si="30"/>
        <v/>
      </c>
      <c r="AE464" s="20" t="str">
        <f t="shared" si="29"/>
        <v/>
      </c>
    </row>
    <row r="465" spans="1:31" x14ac:dyDescent="0.3">
      <c r="A465" s="16"/>
      <c r="B465" s="3"/>
      <c r="C465" s="3"/>
      <c r="D465" s="4"/>
      <c r="E465" s="3"/>
      <c r="F465" s="3"/>
      <c r="G465" s="4"/>
      <c r="H465" s="3"/>
      <c r="I465" s="3"/>
      <c r="J465" s="5"/>
      <c r="K465" s="3"/>
      <c r="L465" s="3"/>
      <c r="M465" s="3"/>
      <c r="N465" s="6"/>
      <c r="O465" s="3"/>
      <c r="P465" s="17" t="str">
        <f>IF(A465="","",(O465+SUM($J$2:J465)+SUM($N$2:N465)+SUM($L$2:L465))/1000)</f>
        <v/>
      </c>
      <c r="V465" s="21" t="str">
        <f>+IF(A465="","",IF((P465&gt;$Q$2),IF(MAX($P$2:P465)&gt;$Q$2,A465,""),""))</f>
        <v/>
      </c>
      <c r="X465" s="3">
        <f t="shared" si="31"/>
        <v>10033558</v>
      </c>
      <c r="Y465" t="str">
        <f t="shared" si="32"/>
        <v/>
      </c>
      <c r="Z465">
        <f>+IF(SUM($Y$2:Y465)&gt;0,SUM($Y$2:Y465),"")</f>
        <v>1809.0890000000004</v>
      </c>
      <c r="AD465" s="7" t="str">
        <f t="shared" si="30"/>
        <v/>
      </c>
      <c r="AE465" s="20" t="str">
        <f t="shared" si="29"/>
        <v/>
      </c>
    </row>
    <row r="466" spans="1:31" x14ac:dyDescent="0.3">
      <c r="A466" s="16"/>
      <c r="B466" s="3"/>
      <c r="C466" s="3"/>
      <c r="D466" s="4"/>
      <c r="E466" s="3"/>
      <c r="F466" s="3"/>
      <c r="G466" s="4"/>
      <c r="H466" s="3"/>
      <c r="I466" s="3"/>
      <c r="J466" s="5"/>
      <c r="K466" s="3"/>
      <c r="L466" s="3"/>
      <c r="M466" s="3"/>
      <c r="N466" s="6"/>
      <c r="O466" s="3"/>
      <c r="P466" s="17" t="str">
        <f>IF(A466="","",(O466+SUM($J$2:J466)+SUM($N$2:N466)+SUM($L$2:L466))/1000)</f>
        <v/>
      </c>
      <c r="V466" s="21" t="str">
        <f>+IF(A466="","",IF((P466&gt;$Q$2),IF(MAX($P$2:P466)&gt;$Q$2,A466,""),""))</f>
        <v/>
      </c>
      <c r="X466" s="3">
        <f t="shared" si="31"/>
        <v>10033558</v>
      </c>
      <c r="Y466" t="str">
        <f t="shared" si="32"/>
        <v/>
      </c>
      <c r="Z466">
        <f>+IF(SUM($Y$2:Y466)&gt;0,SUM($Y$2:Y466),"")</f>
        <v>1809.0890000000004</v>
      </c>
      <c r="AD466" s="7" t="str">
        <f t="shared" si="30"/>
        <v/>
      </c>
      <c r="AE466" s="20" t="str">
        <f t="shared" si="29"/>
        <v/>
      </c>
    </row>
    <row r="467" spans="1:31" x14ac:dyDescent="0.3">
      <c r="A467" s="16"/>
      <c r="B467" s="3"/>
      <c r="C467" s="3"/>
      <c r="D467" s="4"/>
      <c r="E467" s="3"/>
      <c r="F467" s="3"/>
      <c r="G467" s="4"/>
      <c r="H467" s="3"/>
      <c r="I467" s="3"/>
      <c r="J467" s="5"/>
      <c r="K467" s="3"/>
      <c r="L467" s="3"/>
      <c r="M467" s="3"/>
      <c r="N467" s="6"/>
      <c r="O467" s="3"/>
      <c r="P467" s="17" t="str">
        <f>IF(A467="","",(O467+SUM($J$2:J467)+SUM($N$2:N467)+SUM($L$2:L467))/1000)</f>
        <v/>
      </c>
      <c r="V467" s="21" t="str">
        <f>+IF(A467="","",IF((P467&gt;$Q$2),IF(MAX($P$2:P467)&gt;$Q$2,A467,""),""))</f>
        <v/>
      </c>
      <c r="X467" s="3">
        <f t="shared" si="31"/>
        <v>10033558</v>
      </c>
      <c r="Y467" t="str">
        <f t="shared" si="32"/>
        <v/>
      </c>
      <c r="Z467">
        <f>+IF(SUM($Y$2:Y467)&gt;0,SUM($Y$2:Y467),"")</f>
        <v>1809.0890000000004</v>
      </c>
      <c r="AD467" s="7" t="str">
        <f t="shared" si="30"/>
        <v/>
      </c>
      <c r="AE467" s="20" t="str">
        <f t="shared" si="29"/>
        <v/>
      </c>
    </row>
    <row r="468" spans="1:31" x14ac:dyDescent="0.3">
      <c r="A468" s="16"/>
      <c r="B468" s="3"/>
      <c r="C468" s="3"/>
      <c r="D468" s="4"/>
      <c r="E468" s="3"/>
      <c r="F468" s="3"/>
      <c r="G468" s="4"/>
      <c r="H468" s="3"/>
      <c r="I468" s="3"/>
      <c r="J468" s="5"/>
      <c r="K468" s="3"/>
      <c r="L468" s="3"/>
      <c r="M468" s="3"/>
      <c r="N468" s="6"/>
      <c r="O468" s="3"/>
      <c r="P468" s="17" t="str">
        <f>IF(A468="","",(O468+SUM($J$2:J468)+SUM($N$2:N468)+SUM($L$2:L468))/1000)</f>
        <v/>
      </c>
      <c r="V468" s="21" t="str">
        <f>+IF(A468="","",IF((P468&gt;$Q$2),IF(MAX($P$2:P468)&gt;$Q$2,A468,""),""))</f>
        <v/>
      </c>
      <c r="X468" s="3">
        <f t="shared" si="31"/>
        <v>10033558</v>
      </c>
      <c r="Y468" t="str">
        <f t="shared" si="32"/>
        <v/>
      </c>
      <c r="Z468">
        <f>+IF(SUM($Y$2:Y468)&gt;0,SUM($Y$2:Y468),"")</f>
        <v>1809.0890000000004</v>
      </c>
      <c r="AD468" s="7" t="str">
        <f t="shared" si="30"/>
        <v/>
      </c>
      <c r="AE468" s="20" t="str">
        <f t="shared" si="29"/>
        <v/>
      </c>
    </row>
    <row r="469" spans="1:31" x14ac:dyDescent="0.3">
      <c r="A469" s="16"/>
      <c r="B469" s="3"/>
      <c r="C469" s="3"/>
      <c r="D469" s="4"/>
      <c r="E469" s="3"/>
      <c r="F469" s="3"/>
      <c r="G469" s="4"/>
      <c r="H469" s="3"/>
      <c r="I469" s="3"/>
      <c r="J469" s="5"/>
      <c r="K469" s="3"/>
      <c r="L469" s="3"/>
      <c r="M469" s="3"/>
      <c r="N469" s="6"/>
      <c r="O469" s="3"/>
      <c r="P469" s="17" t="str">
        <f>IF(A469="","",(O469+SUM($J$2:J469)+SUM($N$2:N469)+SUM($L$2:L469))/1000)</f>
        <v/>
      </c>
      <c r="V469" s="21" t="str">
        <f>+IF(A469="","",IF((P469&gt;$Q$2),IF(MAX($P$2:P469)&gt;$Q$2,A469,""),""))</f>
        <v/>
      </c>
      <c r="X469" s="3">
        <f t="shared" si="31"/>
        <v>10033558</v>
      </c>
      <c r="Y469" t="str">
        <f t="shared" si="32"/>
        <v/>
      </c>
      <c r="Z469">
        <f>+IF(SUM($Y$2:Y469)&gt;0,SUM($Y$2:Y469),"")</f>
        <v>1809.0890000000004</v>
      </c>
      <c r="AD469" s="7" t="str">
        <f t="shared" si="30"/>
        <v/>
      </c>
      <c r="AE469" s="20" t="str">
        <f t="shared" si="29"/>
        <v/>
      </c>
    </row>
    <row r="470" spans="1:31" x14ac:dyDescent="0.3">
      <c r="A470" s="16"/>
      <c r="B470" s="3"/>
      <c r="C470" s="3"/>
      <c r="D470" s="4"/>
      <c r="E470" s="3"/>
      <c r="F470" s="3"/>
      <c r="G470" s="4"/>
      <c r="H470" s="3"/>
      <c r="I470" s="3"/>
      <c r="J470" s="5"/>
      <c r="K470" s="3"/>
      <c r="L470" s="3"/>
      <c r="M470" s="3"/>
      <c r="N470" s="6"/>
      <c r="O470" s="3"/>
      <c r="P470" s="17" t="str">
        <f>IF(A470="","",(O470+SUM($J$2:J470)+SUM($N$2:N470)+SUM($L$2:L470))/1000)</f>
        <v/>
      </c>
      <c r="V470" s="21" t="str">
        <f>+IF(A470="","",IF((P470&gt;$Q$2),IF(MAX($P$2:P470)&gt;$Q$2,A470,""),""))</f>
        <v/>
      </c>
      <c r="X470" s="3">
        <f t="shared" si="31"/>
        <v>10033558</v>
      </c>
      <c r="Y470" t="str">
        <f t="shared" si="32"/>
        <v/>
      </c>
      <c r="Z470">
        <f>+IF(SUM($Y$2:Y470)&gt;0,SUM($Y$2:Y470),"")</f>
        <v>1809.0890000000004</v>
      </c>
      <c r="AD470" s="7" t="str">
        <f t="shared" si="30"/>
        <v/>
      </c>
      <c r="AE470" s="20" t="str">
        <f t="shared" si="29"/>
        <v/>
      </c>
    </row>
    <row r="471" spans="1:31" x14ac:dyDescent="0.3">
      <c r="A471" s="16"/>
      <c r="B471" s="3"/>
      <c r="C471" s="3"/>
      <c r="D471" s="4"/>
      <c r="E471" s="3"/>
      <c r="F471" s="3"/>
      <c r="G471" s="4"/>
      <c r="H471" s="3"/>
      <c r="I471" s="3"/>
      <c r="J471" s="5"/>
      <c r="K471" s="3"/>
      <c r="L471" s="3"/>
      <c r="M471" s="3"/>
      <c r="N471" s="6"/>
      <c r="O471" s="3"/>
      <c r="P471" s="17" t="str">
        <f>IF(A471="","",(O471+SUM($J$2:J471)+SUM($N$2:N471)+SUM($L$2:L471))/1000)</f>
        <v/>
      </c>
      <c r="V471" s="21" t="str">
        <f>+IF(A471="","",IF((P471&gt;$Q$2),IF(MAX($P$2:P471)&gt;$Q$2,A471,""),""))</f>
        <v/>
      </c>
      <c r="X471" s="3">
        <f t="shared" si="31"/>
        <v>10033558</v>
      </c>
      <c r="Y471" t="str">
        <f t="shared" si="32"/>
        <v/>
      </c>
      <c r="Z471">
        <f>+IF(SUM($Y$2:Y471)&gt;0,SUM($Y$2:Y471),"")</f>
        <v>1809.0890000000004</v>
      </c>
      <c r="AD471" s="7" t="str">
        <f t="shared" si="30"/>
        <v/>
      </c>
      <c r="AE471" s="20" t="str">
        <f t="shared" si="29"/>
        <v/>
      </c>
    </row>
    <row r="472" spans="1:31" x14ac:dyDescent="0.3">
      <c r="A472" s="7"/>
      <c r="B472" s="3"/>
      <c r="C472" s="3"/>
      <c r="D472" s="4"/>
      <c r="E472" s="3"/>
      <c r="F472" s="3"/>
      <c r="G472" s="4"/>
      <c r="H472" s="3"/>
      <c r="I472" s="3"/>
      <c r="J472" s="5"/>
      <c r="K472" s="3"/>
      <c r="L472" s="3"/>
      <c r="M472" s="3"/>
      <c r="N472" s="6"/>
      <c r="O472" s="3"/>
      <c r="P472" s="17" t="str">
        <f>IF(A472="","",(O472+SUM($J$2:J472)+SUM($N$2:N472)+SUM($L$2:L472))/1000)</f>
        <v/>
      </c>
      <c r="V472" s="21" t="str">
        <f>+IF(A472="","",IF((P472&gt;$Q$2),IF(MAX($P$2:P472)&gt;$Q$2,A472,""),""))</f>
        <v/>
      </c>
      <c r="X472" s="3">
        <f t="shared" si="31"/>
        <v>10033558</v>
      </c>
      <c r="Y472" t="str">
        <f t="shared" si="32"/>
        <v/>
      </c>
      <c r="Z472">
        <f>+IF(SUM($Y$2:Y472)&gt;0,SUM($Y$2:Y472),"")</f>
        <v>1809.0890000000004</v>
      </c>
      <c r="AD472" s="7" t="str">
        <f t="shared" si="30"/>
        <v/>
      </c>
      <c r="AE472" s="20" t="str">
        <f t="shared" si="29"/>
        <v/>
      </c>
    </row>
    <row r="473" spans="1:31" x14ac:dyDescent="0.3">
      <c r="A473" s="7"/>
      <c r="B473" s="3"/>
      <c r="C473" s="3"/>
      <c r="D473" s="4"/>
      <c r="E473" s="3"/>
      <c r="F473" s="3"/>
      <c r="G473" s="4"/>
      <c r="H473" s="3"/>
      <c r="I473" s="3"/>
      <c r="J473" s="5"/>
      <c r="K473" s="3"/>
      <c r="L473" s="3"/>
      <c r="M473" s="3"/>
      <c r="N473" s="6"/>
      <c r="O473" s="3"/>
      <c r="P473" s="17" t="str">
        <f>IF(A473="","",(O473+SUM($J$2:J473)+SUM($N$2:N473)+SUM($L$2:L473))/1000)</f>
        <v/>
      </c>
      <c r="V473" s="21" t="str">
        <f>+IF(A473="","",IF((P473&gt;$Q$2),IF(MAX($P$2:P473)&gt;$Q$2,A473,""),""))</f>
        <v/>
      </c>
      <c r="X473" s="3">
        <f t="shared" si="31"/>
        <v>10033558</v>
      </c>
      <c r="Y473" t="str">
        <f t="shared" si="32"/>
        <v/>
      </c>
      <c r="Z473">
        <f>+IF(SUM($Y$2:Y473)&gt;0,SUM($Y$2:Y473),"")</f>
        <v>1809.0890000000004</v>
      </c>
      <c r="AD473" s="7" t="str">
        <f t="shared" si="30"/>
        <v/>
      </c>
      <c r="AE473" s="20" t="str">
        <f t="shared" si="29"/>
        <v/>
      </c>
    </row>
    <row r="474" spans="1:31" x14ac:dyDescent="0.3">
      <c r="A474" s="7"/>
      <c r="B474" s="3"/>
      <c r="C474" s="3"/>
      <c r="D474" s="4"/>
      <c r="E474" s="3"/>
      <c r="F474" s="3"/>
      <c r="G474" s="4"/>
      <c r="H474" s="3"/>
      <c r="I474" s="3"/>
      <c r="J474" s="5"/>
      <c r="K474" s="3"/>
      <c r="L474" s="3"/>
      <c r="M474" s="3"/>
      <c r="N474" s="6"/>
      <c r="O474" s="3"/>
      <c r="P474" s="17" t="str">
        <f>IF(A474="","",(O474+SUM($J$2:J474)+SUM($N$2:N474)+SUM($L$2:L474))/1000)</f>
        <v/>
      </c>
      <c r="V474" s="21" t="str">
        <f>+IF(A474="","",IF((P474&gt;$Q$2),IF(MAX($P$2:P474)&gt;$Q$2,A474,""),""))</f>
        <v/>
      </c>
      <c r="X474" s="3">
        <f t="shared" si="31"/>
        <v>10033558</v>
      </c>
      <c r="Y474" t="str">
        <f t="shared" si="32"/>
        <v/>
      </c>
      <c r="Z474">
        <f>+IF(SUM($Y$2:Y474)&gt;0,SUM($Y$2:Y474),"")</f>
        <v>1809.0890000000004</v>
      </c>
      <c r="AD474" s="7" t="str">
        <f t="shared" si="30"/>
        <v/>
      </c>
      <c r="AE474" s="20" t="str">
        <f t="shared" si="29"/>
        <v/>
      </c>
    </row>
    <row r="475" spans="1:31" x14ac:dyDescent="0.3">
      <c r="A475" s="7"/>
      <c r="B475" s="3"/>
      <c r="C475" s="3"/>
      <c r="D475" s="4"/>
      <c r="E475" s="3"/>
      <c r="F475" s="3"/>
      <c r="G475" s="4"/>
      <c r="H475" s="3"/>
      <c r="I475" s="3"/>
      <c r="J475" s="5"/>
      <c r="K475" s="3"/>
      <c r="L475" s="3"/>
      <c r="M475" s="3"/>
      <c r="N475" s="6"/>
      <c r="O475" s="3"/>
      <c r="P475" s="17" t="str">
        <f>IF(A475="","",(O475+SUM($J$2:J475)+SUM($N$2:N475)+SUM($L$2:L475))/1000)</f>
        <v/>
      </c>
      <c r="V475" s="21" t="str">
        <f>+IF(A475="","",IF((P475&gt;$Q$2),IF(MAX($P$2:P475)&gt;$Q$2,A475,""),""))</f>
        <v/>
      </c>
      <c r="X475" s="3">
        <f t="shared" si="31"/>
        <v>10033558</v>
      </c>
      <c r="Y475" t="str">
        <f t="shared" si="32"/>
        <v/>
      </c>
      <c r="Z475">
        <f>+IF(SUM($Y$2:Y475)&gt;0,SUM($Y$2:Y475),"")</f>
        <v>1809.0890000000004</v>
      </c>
      <c r="AD475" s="7" t="str">
        <f t="shared" si="30"/>
        <v/>
      </c>
      <c r="AE475" s="20" t="str">
        <f t="shared" si="29"/>
        <v/>
      </c>
    </row>
    <row r="476" spans="1:31" x14ac:dyDescent="0.3">
      <c r="A476" s="7"/>
      <c r="B476" s="3"/>
      <c r="C476" s="3"/>
      <c r="D476" s="4"/>
      <c r="E476" s="3"/>
      <c r="F476" s="3"/>
      <c r="G476" s="4"/>
      <c r="H476" s="3"/>
      <c r="I476" s="3"/>
      <c r="J476" s="5"/>
      <c r="K476" s="3"/>
      <c r="L476" s="3"/>
      <c r="M476" s="3"/>
      <c r="N476" s="6"/>
      <c r="O476" s="3"/>
      <c r="P476" s="17" t="str">
        <f>IF(A476="","",(O476+SUM($J$2:J476)+SUM($N$2:N476)+SUM($L$2:L476))/1000)</f>
        <v/>
      </c>
      <c r="V476" s="21" t="str">
        <f>+IF(A476="","",IF((P476&gt;$Q$2),IF(MAX($P$2:P476)&gt;$Q$2,A476,""),""))</f>
        <v/>
      </c>
      <c r="X476" s="3">
        <f t="shared" si="31"/>
        <v>10033558</v>
      </c>
      <c r="Y476" t="str">
        <f t="shared" si="32"/>
        <v/>
      </c>
      <c r="Z476">
        <f>+IF(SUM($Y$2:Y476)&gt;0,SUM($Y$2:Y476),"")</f>
        <v>1809.0890000000004</v>
      </c>
      <c r="AD476" s="7" t="str">
        <f t="shared" si="30"/>
        <v/>
      </c>
      <c r="AE476" s="20" t="str">
        <f t="shared" si="29"/>
        <v/>
      </c>
    </row>
    <row r="477" spans="1:31" x14ac:dyDescent="0.3">
      <c r="A477" s="7"/>
      <c r="B477" s="3"/>
      <c r="C477" s="3"/>
      <c r="D477" s="4"/>
      <c r="E477" s="3"/>
      <c r="F477" s="3"/>
      <c r="G477" s="4"/>
      <c r="H477" s="3"/>
      <c r="I477" s="3"/>
      <c r="J477" s="5"/>
      <c r="K477" s="3"/>
      <c r="L477" s="3"/>
      <c r="M477" s="3"/>
      <c r="N477" s="6"/>
      <c r="O477" s="3"/>
      <c r="P477" s="17" t="str">
        <f>IF(A477="","",(O477+SUM($J$2:J477)+SUM($N$2:N477)+SUM($L$2:L477))/1000)</f>
        <v/>
      </c>
      <c r="V477" s="21" t="str">
        <f>+IF(A477="","",IF((P477&gt;$Q$2),IF(MAX($P$2:P477)&gt;$Q$2,A477,""),""))</f>
        <v/>
      </c>
      <c r="X477" s="3">
        <f t="shared" si="31"/>
        <v>10033558</v>
      </c>
      <c r="Y477" t="str">
        <f t="shared" si="32"/>
        <v/>
      </c>
      <c r="Z477">
        <f>+IF(SUM($Y$2:Y477)&gt;0,SUM($Y$2:Y477),"")</f>
        <v>1809.0890000000004</v>
      </c>
      <c r="AD477" s="7" t="str">
        <f t="shared" si="30"/>
        <v/>
      </c>
      <c r="AE477" s="20" t="str">
        <f t="shared" si="29"/>
        <v/>
      </c>
    </row>
    <row r="478" spans="1:31" x14ac:dyDescent="0.3">
      <c r="A478" s="7"/>
      <c r="B478" s="3"/>
      <c r="C478" s="3"/>
      <c r="D478" s="4"/>
      <c r="E478" s="3"/>
      <c r="F478" s="3"/>
      <c r="G478" s="4"/>
      <c r="H478" s="3"/>
      <c r="I478" s="3"/>
      <c r="J478" s="5"/>
      <c r="K478" s="3"/>
      <c r="L478" s="3"/>
      <c r="M478" s="3"/>
      <c r="N478" s="6"/>
      <c r="O478" s="3"/>
      <c r="P478" s="17" t="str">
        <f>IF(A478="","",(O478+SUM($J$2:J478)+SUM($N$2:N478)+SUM($L$2:L478))/1000)</f>
        <v/>
      </c>
      <c r="V478" s="21" t="str">
        <f>+IF(A478="","",IF((P478&gt;$Q$2),IF(MAX($P$2:P478)&gt;$Q$2,A478,""),""))</f>
        <v/>
      </c>
      <c r="X478" s="3">
        <f t="shared" si="31"/>
        <v>10033558</v>
      </c>
      <c r="Y478" t="str">
        <f t="shared" si="32"/>
        <v/>
      </c>
      <c r="Z478">
        <f>+IF(SUM($Y$2:Y478)&gt;0,SUM($Y$2:Y478),"")</f>
        <v>1809.0890000000004</v>
      </c>
      <c r="AD478" s="7" t="str">
        <f t="shared" si="30"/>
        <v/>
      </c>
      <c r="AE478" s="20" t="str">
        <f t="shared" si="29"/>
        <v/>
      </c>
    </row>
    <row r="479" spans="1:31" x14ac:dyDescent="0.3">
      <c r="A479" s="7"/>
      <c r="B479" s="3"/>
      <c r="C479" s="3"/>
      <c r="D479" s="4"/>
      <c r="E479" s="3"/>
      <c r="F479" s="3"/>
      <c r="G479" s="4"/>
      <c r="H479" s="3"/>
      <c r="I479" s="3"/>
      <c r="J479" s="5"/>
      <c r="K479" s="3"/>
      <c r="L479" s="3"/>
      <c r="M479" s="3"/>
      <c r="N479" s="6"/>
      <c r="O479" s="3"/>
      <c r="P479" s="17" t="str">
        <f>IF(A479="","",(O479+SUM($J$2:J479)+SUM($N$2:N479)+SUM($L$2:L479))/1000)</f>
        <v/>
      </c>
      <c r="V479" s="21" t="str">
        <f>+IF(A479="","",IF((P479&gt;$Q$2),IF(MAX($P$2:P479)&gt;$Q$2,A479,""),""))</f>
        <v/>
      </c>
      <c r="X479" s="3">
        <f t="shared" si="31"/>
        <v>10033558</v>
      </c>
      <c r="Y479" t="str">
        <f t="shared" si="32"/>
        <v/>
      </c>
      <c r="Z479">
        <f>+IF(SUM($Y$2:Y479)&gt;0,SUM($Y$2:Y479),"")</f>
        <v>1809.0890000000004</v>
      </c>
      <c r="AD479" s="7" t="str">
        <f t="shared" si="30"/>
        <v/>
      </c>
      <c r="AE479" s="20" t="str">
        <f t="shared" si="29"/>
        <v/>
      </c>
    </row>
    <row r="480" spans="1:31" x14ac:dyDescent="0.3">
      <c r="A480" s="7"/>
      <c r="B480" s="3"/>
      <c r="C480" s="3"/>
      <c r="D480" s="4"/>
      <c r="E480" s="3"/>
      <c r="F480" s="3"/>
      <c r="G480" s="4"/>
      <c r="H480" s="3"/>
      <c r="I480" s="3"/>
      <c r="J480" s="5"/>
      <c r="K480" s="3"/>
      <c r="L480" s="3"/>
      <c r="M480" s="3"/>
      <c r="N480" s="6"/>
      <c r="O480" s="3"/>
      <c r="P480" s="17" t="str">
        <f>IF(A480="","",(O480+SUM($J$2:J480)+SUM($N$2:N480)+SUM($L$2:L480))/1000)</f>
        <v/>
      </c>
      <c r="V480" s="21" t="str">
        <f>+IF(A480="","",IF((P480&gt;$Q$2),IF(MAX($P$2:P480)&gt;$Q$2,A480,""),""))</f>
        <v/>
      </c>
      <c r="X480" s="3">
        <f t="shared" si="31"/>
        <v>10033558</v>
      </c>
      <c r="Y480" t="str">
        <f t="shared" si="32"/>
        <v/>
      </c>
      <c r="Z480">
        <f>+IF(SUM($Y$2:Y480)&gt;0,SUM($Y$2:Y480),"")</f>
        <v>1809.0890000000004</v>
      </c>
      <c r="AD480" s="7" t="str">
        <f t="shared" si="30"/>
        <v/>
      </c>
      <c r="AE480" s="20" t="str">
        <f t="shared" si="29"/>
        <v/>
      </c>
    </row>
    <row r="481" spans="1:31" x14ac:dyDescent="0.3">
      <c r="A481" s="7"/>
      <c r="B481" s="3"/>
      <c r="C481" s="3"/>
      <c r="D481" s="4"/>
      <c r="E481" s="3"/>
      <c r="F481" s="3"/>
      <c r="G481" s="4"/>
      <c r="H481" s="3"/>
      <c r="I481" s="3"/>
      <c r="J481" s="5"/>
      <c r="K481" s="3"/>
      <c r="L481" s="3"/>
      <c r="M481" s="3"/>
      <c r="N481" s="6"/>
      <c r="O481" s="3"/>
      <c r="P481" s="17" t="str">
        <f>IF(A481="","",(O481+SUM($J$2:J481)+SUM($N$2:N481)+SUM($L$2:L481))/1000)</f>
        <v/>
      </c>
      <c r="V481" s="21" t="str">
        <f>+IF(A481="","",IF((P481&gt;$Q$2),IF(MAX($P$2:P481)&gt;$Q$2,A481,""),""))</f>
        <v/>
      </c>
      <c r="X481" s="3">
        <f t="shared" si="31"/>
        <v>10033558</v>
      </c>
      <c r="Y481" t="str">
        <f t="shared" si="32"/>
        <v/>
      </c>
      <c r="Z481">
        <f>+IF(SUM($Y$2:Y481)&gt;0,SUM($Y$2:Y481),"")</f>
        <v>1809.0890000000004</v>
      </c>
      <c r="AD481" s="7" t="str">
        <f t="shared" si="30"/>
        <v/>
      </c>
      <c r="AE481" s="20" t="str">
        <f t="shared" si="29"/>
        <v/>
      </c>
    </row>
    <row r="482" spans="1:31" x14ac:dyDescent="0.3">
      <c r="A482" s="7"/>
      <c r="B482" s="3"/>
      <c r="C482" s="3"/>
      <c r="D482" s="4"/>
      <c r="E482" s="3"/>
      <c r="F482" s="3"/>
      <c r="G482" s="4"/>
      <c r="H482" s="3"/>
      <c r="I482" s="3"/>
      <c r="J482" s="5"/>
      <c r="K482" s="3"/>
      <c r="L482" s="3"/>
      <c r="M482" s="3"/>
      <c r="N482" s="6"/>
      <c r="O482" s="3"/>
      <c r="P482" s="17" t="str">
        <f>IF(A482="","",(O482+SUM($J$2:J482)+SUM($N$2:N482)+SUM($L$2:L482))/1000)</f>
        <v/>
      </c>
      <c r="V482" s="21" t="str">
        <f>+IF(A482="","",IF((P482&gt;$Q$2),IF(MAX($P$2:P482)&gt;$Q$2,A482,""),""))</f>
        <v/>
      </c>
      <c r="X482" s="3">
        <f t="shared" si="31"/>
        <v>10033558</v>
      </c>
      <c r="Y482" t="str">
        <f t="shared" si="32"/>
        <v/>
      </c>
      <c r="Z482">
        <f>+IF(SUM($Y$2:Y482)&gt;0,SUM($Y$2:Y482),"")</f>
        <v>1809.0890000000004</v>
      </c>
      <c r="AD482" s="7" t="str">
        <f t="shared" si="30"/>
        <v/>
      </c>
      <c r="AE482" s="20" t="str">
        <f t="shared" si="29"/>
        <v/>
      </c>
    </row>
    <row r="483" spans="1:31" x14ac:dyDescent="0.3">
      <c r="A483" s="7"/>
      <c r="B483" s="3"/>
      <c r="C483" s="3"/>
      <c r="D483" s="4"/>
      <c r="E483" s="3"/>
      <c r="F483" s="3"/>
      <c r="G483" s="4"/>
      <c r="H483" s="3"/>
      <c r="I483" s="3"/>
      <c r="J483" s="5"/>
      <c r="K483" s="3"/>
      <c r="L483" s="3"/>
      <c r="M483" s="3"/>
      <c r="N483" s="6"/>
      <c r="O483" s="3"/>
      <c r="P483" s="17" t="str">
        <f>IF(A483="","",(O483+SUM($J$2:J483)+SUM($N$2:N483)+SUM($L$2:L483))/1000)</f>
        <v/>
      </c>
      <c r="V483" s="21" t="str">
        <f>+IF(A483="","",IF((P483&gt;$Q$2),IF(MAX($P$2:P483)&gt;$Q$2,A483,""),""))</f>
        <v/>
      </c>
      <c r="X483" s="3">
        <f t="shared" si="31"/>
        <v>10033558</v>
      </c>
      <c r="Y483" t="str">
        <f t="shared" si="32"/>
        <v/>
      </c>
      <c r="Z483">
        <f>+IF(SUM($Y$2:Y483)&gt;0,SUM($Y$2:Y483),"")</f>
        <v>1809.0890000000004</v>
      </c>
      <c r="AD483" s="7" t="str">
        <f t="shared" si="30"/>
        <v/>
      </c>
      <c r="AE483" s="20" t="str">
        <f t="shared" si="29"/>
        <v/>
      </c>
    </row>
    <row r="484" spans="1:31" x14ac:dyDescent="0.3">
      <c r="A484" s="7"/>
      <c r="B484" s="3"/>
      <c r="C484" s="3"/>
      <c r="D484" s="4"/>
      <c r="E484" s="3"/>
      <c r="F484" s="3"/>
      <c r="G484" s="4"/>
      <c r="H484" s="3"/>
      <c r="I484" s="3"/>
      <c r="J484" s="5"/>
      <c r="K484" s="3"/>
      <c r="L484" s="3"/>
      <c r="M484" s="3"/>
      <c r="N484" s="6"/>
      <c r="O484" s="3"/>
      <c r="P484" s="17" t="str">
        <f>IF(A484="","",(O484+SUM($J$2:J484)+SUM($N$2:N484)+SUM($L$2:L484))/1000)</f>
        <v/>
      </c>
      <c r="V484" s="21" t="str">
        <f>+IF(A484="","",IF((P484&gt;$Q$2),IF(MAX($P$2:P484)&gt;$Q$2,A484,""),""))</f>
        <v/>
      </c>
      <c r="X484" s="3">
        <f t="shared" si="31"/>
        <v>10033558</v>
      </c>
      <c r="Y484" t="str">
        <f t="shared" si="32"/>
        <v/>
      </c>
      <c r="Z484">
        <f>+IF(SUM($Y$2:Y484)&gt;0,SUM($Y$2:Y484),"")</f>
        <v>1809.0890000000004</v>
      </c>
      <c r="AD484" s="7" t="str">
        <f t="shared" si="30"/>
        <v/>
      </c>
      <c r="AE484" s="20" t="str">
        <f t="shared" si="29"/>
        <v/>
      </c>
    </row>
    <row r="485" spans="1:31" x14ac:dyDescent="0.3">
      <c r="A485" s="7"/>
      <c r="B485" s="3"/>
      <c r="C485" s="3"/>
      <c r="D485" s="4"/>
      <c r="E485" s="3"/>
      <c r="F485" s="3"/>
      <c r="G485" s="4"/>
      <c r="H485" s="3"/>
      <c r="I485" s="3"/>
      <c r="J485" s="5"/>
      <c r="K485" s="3"/>
      <c r="L485" s="3"/>
      <c r="M485" s="3"/>
      <c r="N485" s="6"/>
      <c r="O485" s="3"/>
      <c r="P485" s="17" t="str">
        <f>IF(A485="","",(O485+SUM($J$2:J485)+SUM($N$2:N485)+SUM($L$2:L485))/1000)</f>
        <v/>
      </c>
      <c r="V485" s="21" t="str">
        <f>+IF(A485="","",IF((P485&gt;$Q$2),IF(MAX($P$2:P485)&gt;$Q$2,A485,""),""))</f>
        <v/>
      </c>
      <c r="X485" s="3">
        <f t="shared" si="31"/>
        <v>10033558</v>
      </c>
      <c r="Y485" t="str">
        <f t="shared" si="32"/>
        <v/>
      </c>
      <c r="Z485">
        <f>+IF(SUM($Y$2:Y485)&gt;0,SUM($Y$2:Y485),"")</f>
        <v>1809.0890000000004</v>
      </c>
      <c r="AD485" s="7" t="str">
        <f t="shared" si="30"/>
        <v/>
      </c>
      <c r="AE485" s="20" t="str">
        <f t="shared" si="29"/>
        <v/>
      </c>
    </row>
    <row r="486" spans="1:31" x14ac:dyDescent="0.3">
      <c r="A486" s="7"/>
      <c r="B486" s="3"/>
      <c r="C486" s="3"/>
      <c r="D486" s="4"/>
      <c r="E486" s="3"/>
      <c r="F486" s="3"/>
      <c r="G486" s="4"/>
      <c r="H486" s="3"/>
      <c r="I486" s="3"/>
      <c r="J486" s="5"/>
      <c r="K486" s="3"/>
      <c r="L486" s="3"/>
      <c r="M486" s="3"/>
      <c r="N486" s="6"/>
      <c r="O486" s="3"/>
      <c r="P486" s="17" t="str">
        <f>IF(A486="","",(O486+SUM($J$2:J486)+SUM($N$2:N486)+SUM($L$2:L486))/1000)</f>
        <v/>
      </c>
      <c r="V486" s="21" t="str">
        <f>+IF(A486="","",IF((P486&gt;$Q$2),IF(MAX($P$2:P486)&gt;$Q$2,A486,""),""))</f>
        <v/>
      </c>
      <c r="X486" s="3">
        <f t="shared" si="31"/>
        <v>10033558</v>
      </c>
      <c r="Y486" t="str">
        <f t="shared" si="32"/>
        <v/>
      </c>
      <c r="Z486">
        <f>+IF(SUM($Y$2:Y486)&gt;0,SUM($Y$2:Y486),"")</f>
        <v>1809.0890000000004</v>
      </c>
      <c r="AD486" s="7" t="str">
        <f t="shared" si="30"/>
        <v/>
      </c>
      <c r="AE486" s="20" t="str">
        <f t="shared" si="29"/>
        <v/>
      </c>
    </row>
    <row r="487" spans="1:31" x14ac:dyDescent="0.3">
      <c r="A487" s="7"/>
      <c r="B487" s="3"/>
      <c r="C487" s="3"/>
      <c r="D487" s="4"/>
      <c r="E487" s="3"/>
      <c r="F487" s="3"/>
      <c r="G487" s="4"/>
      <c r="H487" s="3"/>
      <c r="I487" s="3"/>
      <c r="J487" s="5"/>
      <c r="K487" s="3"/>
      <c r="L487" s="3"/>
      <c r="M487" s="3"/>
      <c r="N487" s="6"/>
      <c r="O487" s="3"/>
      <c r="P487" s="17" t="str">
        <f>IF(A487="","",(O487+SUM($J$2:J487)+SUM($N$2:N487)+SUM($L$2:L487))/1000)</f>
        <v/>
      </c>
      <c r="V487" s="21" t="str">
        <f>+IF(A487="","",IF((P487&gt;$Q$2),IF(MAX($P$2:P487)&gt;$Q$2,A487,""),""))</f>
        <v/>
      </c>
      <c r="X487" s="3">
        <f t="shared" si="31"/>
        <v>10033558</v>
      </c>
      <c r="Y487" t="str">
        <f t="shared" si="32"/>
        <v/>
      </c>
      <c r="Z487">
        <f>+IF(SUM($Y$2:Y487)&gt;0,SUM($Y$2:Y487),"")</f>
        <v>1809.0890000000004</v>
      </c>
      <c r="AD487" s="7" t="str">
        <f t="shared" si="30"/>
        <v/>
      </c>
      <c r="AE487" s="20" t="str">
        <f t="shared" si="29"/>
        <v/>
      </c>
    </row>
    <row r="488" spans="1:31" x14ac:dyDescent="0.3">
      <c r="A488" s="7"/>
      <c r="B488" s="3"/>
      <c r="C488" s="3"/>
      <c r="D488" s="4"/>
      <c r="E488" s="3"/>
      <c r="F488" s="3"/>
      <c r="G488" s="4"/>
      <c r="H488" s="3"/>
      <c r="I488" s="3"/>
      <c r="J488" s="5"/>
      <c r="K488" s="3"/>
      <c r="L488" s="3"/>
      <c r="M488" s="3"/>
      <c r="N488" s="6"/>
      <c r="O488" s="3"/>
      <c r="P488" s="17" t="str">
        <f>IF(A488="","",(O488+SUM($J$2:J488)+SUM($N$2:N488)+SUM($L$2:L488))/1000)</f>
        <v/>
      </c>
      <c r="V488" s="21" t="str">
        <f>+IF(A488="","",IF((P488&gt;$Q$2),IF(MAX($P$2:P488)&gt;$Q$2,A488,""),""))</f>
        <v/>
      </c>
      <c r="X488" s="3">
        <f t="shared" si="31"/>
        <v>10033558</v>
      </c>
      <c r="Y488" t="str">
        <f t="shared" si="32"/>
        <v/>
      </c>
      <c r="Z488">
        <f>+IF(SUM($Y$2:Y488)&gt;0,SUM($Y$2:Y488),"")</f>
        <v>1809.0890000000004</v>
      </c>
      <c r="AD488" s="7" t="str">
        <f t="shared" si="30"/>
        <v/>
      </c>
      <c r="AE488" s="20" t="str">
        <f t="shared" si="29"/>
        <v/>
      </c>
    </row>
    <row r="489" spans="1:31" x14ac:dyDescent="0.3">
      <c r="A489" s="7"/>
      <c r="B489" s="3"/>
      <c r="C489" s="3"/>
      <c r="D489" s="4"/>
      <c r="E489" s="3"/>
      <c r="F489" s="3"/>
      <c r="G489" s="4"/>
      <c r="H489" s="3"/>
      <c r="I489" s="3"/>
      <c r="J489" s="5"/>
      <c r="K489" s="3"/>
      <c r="L489" s="3"/>
      <c r="M489" s="3"/>
      <c r="N489" s="6"/>
      <c r="O489" s="3"/>
      <c r="P489" s="17" t="str">
        <f>IF(A489="","",(O489+SUM($J$2:J489)+SUM($N$2:N489)+SUM($L$2:L489))/1000)</f>
        <v/>
      </c>
      <c r="V489" s="21" t="str">
        <f>+IF(A489="","",IF((P489&gt;$Q$2),IF(MAX($P$2:P489)&gt;$Q$2,A489,""),""))</f>
        <v/>
      </c>
      <c r="X489" s="3">
        <f t="shared" si="31"/>
        <v>10033558</v>
      </c>
      <c r="Y489" t="str">
        <f t="shared" si="32"/>
        <v/>
      </c>
      <c r="Z489">
        <f>+IF(SUM($Y$2:Y489)&gt;0,SUM($Y$2:Y489),"")</f>
        <v>1809.0890000000004</v>
      </c>
      <c r="AD489" s="7" t="str">
        <f t="shared" si="30"/>
        <v/>
      </c>
      <c r="AE489" s="20" t="str">
        <f t="shared" si="29"/>
        <v/>
      </c>
    </row>
    <row r="490" spans="1:31" x14ac:dyDescent="0.3">
      <c r="A490" s="7"/>
      <c r="B490" s="3"/>
      <c r="C490" s="3"/>
      <c r="D490" s="4"/>
      <c r="E490" s="3"/>
      <c r="F490" s="3"/>
      <c r="G490" s="4"/>
      <c r="H490" s="3"/>
      <c r="I490" s="3"/>
      <c r="J490" s="5"/>
      <c r="K490" s="3"/>
      <c r="L490" s="3"/>
      <c r="M490" s="3"/>
      <c r="N490" s="6"/>
      <c r="O490" s="3"/>
      <c r="P490" s="17" t="str">
        <f>IF(A490="","",(O490+SUM($J$2:J490)+SUM($N$2:N490)+SUM($L$2:L490))/1000)</f>
        <v/>
      </c>
      <c r="V490" s="21" t="str">
        <f>+IF(A490="","",IF((P490&gt;$Q$2),IF(MAX($P$2:P490)&gt;$Q$2,A490,""),""))</f>
        <v/>
      </c>
      <c r="X490" s="3">
        <f t="shared" si="31"/>
        <v>10033558</v>
      </c>
      <c r="Y490" t="str">
        <f t="shared" si="32"/>
        <v/>
      </c>
      <c r="Z490">
        <f>+IF(SUM($Y$2:Y490)&gt;0,SUM($Y$2:Y490),"")</f>
        <v>1809.0890000000004</v>
      </c>
      <c r="AD490" s="7" t="str">
        <f t="shared" si="30"/>
        <v/>
      </c>
      <c r="AE490" s="20" t="str">
        <f t="shared" si="29"/>
        <v/>
      </c>
    </row>
    <row r="491" spans="1:31" x14ac:dyDescent="0.3">
      <c r="A491" s="7"/>
      <c r="B491" s="3"/>
      <c r="C491" s="3"/>
      <c r="D491" s="4"/>
      <c r="E491" s="3"/>
      <c r="F491" s="3"/>
      <c r="G491" s="4"/>
      <c r="H491" s="3"/>
      <c r="I491" s="3"/>
      <c r="J491" s="5"/>
      <c r="K491" s="3"/>
      <c r="L491" s="3"/>
      <c r="M491" s="3"/>
      <c r="N491" s="6"/>
      <c r="O491" s="3"/>
      <c r="P491" s="17" t="str">
        <f>IF(A491="","",(O491+SUM($J$2:J491)+SUM($N$2:N491)+SUM($L$2:L491))/1000)</f>
        <v/>
      </c>
      <c r="V491" s="21" t="str">
        <f>+IF(A491="","",IF((P491&gt;$Q$2),IF(MAX($P$2:P491)&gt;$Q$2,A491,""),""))</f>
        <v/>
      </c>
      <c r="X491" s="3">
        <f t="shared" si="31"/>
        <v>10033558</v>
      </c>
      <c r="Y491" t="str">
        <f t="shared" si="32"/>
        <v/>
      </c>
      <c r="Z491">
        <f>+IF(SUM($Y$2:Y491)&gt;0,SUM($Y$2:Y491),"")</f>
        <v>1809.0890000000004</v>
      </c>
      <c r="AD491" s="7" t="str">
        <f t="shared" si="30"/>
        <v/>
      </c>
      <c r="AE491" s="20" t="str">
        <f t="shared" si="29"/>
        <v/>
      </c>
    </row>
    <row r="492" spans="1:31" x14ac:dyDescent="0.3">
      <c r="A492" s="7"/>
      <c r="B492" s="3"/>
      <c r="C492" s="3"/>
      <c r="D492" s="4"/>
      <c r="E492" s="3"/>
      <c r="F492" s="3"/>
      <c r="G492" s="4"/>
      <c r="H492" s="3"/>
      <c r="I492" s="3"/>
      <c r="J492" s="5"/>
      <c r="K492" s="3"/>
      <c r="L492" s="3"/>
      <c r="M492" s="3"/>
      <c r="N492" s="6"/>
      <c r="O492" s="3"/>
      <c r="P492" s="17" t="str">
        <f>IF(A492="","",(O492+SUM($J$2:J492)+SUM($N$2:N492)+SUM($L$2:L492))/1000)</f>
        <v/>
      </c>
      <c r="V492" s="21" t="str">
        <f>+IF(A492="","",IF((P492&gt;$Q$2),IF(MAX($P$2:P492)&gt;$Q$2,A492,""),""))</f>
        <v/>
      </c>
      <c r="X492" s="3">
        <f t="shared" si="31"/>
        <v>10033558</v>
      </c>
      <c r="Y492" t="str">
        <f t="shared" si="32"/>
        <v/>
      </c>
      <c r="Z492">
        <f>+IF(SUM($Y$2:Y492)&gt;0,SUM($Y$2:Y492),"")</f>
        <v>1809.0890000000004</v>
      </c>
      <c r="AD492" s="7" t="str">
        <f t="shared" si="30"/>
        <v/>
      </c>
      <c r="AE492" s="20" t="str">
        <f t="shared" si="29"/>
        <v/>
      </c>
    </row>
    <row r="493" spans="1:31" x14ac:dyDescent="0.3">
      <c r="A493" s="7"/>
      <c r="B493" s="3"/>
      <c r="C493" s="3"/>
      <c r="D493" s="4"/>
      <c r="E493" s="3"/>
      <c r="F493" s="3"/>
      <c r="G493" s="4"/>
      <c r="H493" s="3"/>
      <c r="I493" s="3"/>
      <c r="J493" s="5"/>
      <c r="K493" s="3"/>
      <c r="L493" s="3"/>
      <c r="M493" s="3"/>
      <c r="N493" s="6"/>
      <c r="O493" s="3"/>
      <c r="P493" s="17" t="str">
        <f>IF(A493="","",(O493+SUM($J$2:J493)+SUM($N$2:N493)+SUM($L$2:L493))/1000)</f>
        <v/>
      </c>
      <c r="V493" s="21" t="str">
        <f>+IF(A493="","",IF((P493&gt;$Q$2),IF(MAX($P$2:P493)&gt;$Q$2,A493,""),""))</f>
        <v/>
      </c>
      <c r="X493" s="3">
        <f t="shared" si="31"/>
        <v>10033558</v>
      </c>
      <c r="Y493" t="str">
        <f t="shared" si="32"/>
        <v/>
      </c>
      <c r="Z493">
        <f>+IF(SUM($Y$2:Y493)&gt;0,SUM($Y$2:Y493),"")</f>
        <v>1809.0890000000004</v>
      </c>
      <c r="AD493" s="7" t="str">
        <f t="shared" si="30"/>
        <v/>
      </c>
      <c r="AE493" s="20" t="str">
        <f t="shared" si="29"/>
        <v/>
      </c>
    </row>
    <row r="494" spans="1:31" x14ac:dyDescent="0.3">
      <c r="A494" s="7"/>
      <c r="B494" s="3"/>
      <c r="C494" s="3"/>
      <c r="D494" s="4"/>
      <c r="E494" s="3"/>
      <c r="F494" s="3"/>
      <c r="G494" s="4"/>
      <c r="H494" s="3"/>
      <c r="I494" s="3"/>
      <c r="J494" s="5"/>
      <c r="K494" s="3"/>
      <c r="L494" s="3"/>
      <c r="M494" s="3"/>
      <c r="N494" s="6"/>
      <c r="O494" s="3"/>
      <c r="P494" s="17" t="str">
        <f>IF(A494="","",(O494+SUM($J$2:J494)+SUM($N$2:N494)+SUM($L$2:L494))/1000)</f>
        <v/>
      </c>
      <c r="V494" s="21" t="str">
        <f>+IF(A494="","",IF((P494&gt;$Q$2),IF(MAX($P$2:P494)&gt;$Q$2,A494,""),""))</f>
        <v/>
      </c>
      <c r="X494" s="3">
        <f t="shared" si="31"/>
        <v>10033558</v>
      </c>
      <c r="Y494" t="str">
        <f t="shared" si="32"/>
        <v/>
      </c>
      <c r="Z494">
        <f>+IF(SUM($Y$2:Y494)&gt;0,SUM($Y$2:Y494),"")</f>
        <v>1809.0890000000004</v>
      </c>
      <c r="AD494" s="7" t="str">
        <f t="shared" si="30"/>
        <v/>
      </c>
      <c r="AE494" s="20" t="str">
        <f t="shared" si="29"/>
        <v/>
      </c>
    </row>
    <row r="495" spans="1:31" x14ac:dyDescent="0.3">
      <c r="A495" s="7"/>
      <c r="B495" s="3"/>
      <c r="C495" s="3"/>
      <c r="D495" s="4"/>
      <c r="E495" s="3"/>
      <c r="F495" s="3"/>
      <c r="G495" s="4"/>
      <c r="H495" s="3"/>
      <c r="I495" s="3"/>
      <c r="J495" s="5"/>
      <c r="K495" s="3"/>
      <c r="L495" s="3"/>
      <c r="M495" s="3"/>
      <c r="N495" s="6"/>
      <c r="O495" s="3"/>
      <c r="P495" s="17" t="str">
        <f>IF(A495="","",(O495+SUM($J$2:J495)+SUM($N$2:N495)+SUM($L$2:L495))/1000)</f>
        <v/>
      </c>
      <c r="V495" s="21" t="str">
        <f>+IF(A495="","",IF((P495&gt;$Q$2),IF(MAX($P$2:P495)&gt;$Q$2,A495,""),""))</f>
        <v/>
      </c>
      <c r="X495" s="3">
        <f t="shared" si="31"/>
        <v>10033558</v>
      </c>
      <c r="Y495" t="str">
        <f t="shared" si="32"/>
        <v/>
      </c>
      <c r="Z495">
        <f>+IF(SUM($Y$2:Y495)&gt;0,SUM($Y$2:Y495),"")</f>
        <v>1809.0890000000004</v>
      </c>
      <c r="AD495" s="7" t="str">
        <f t="shared" si="30"/>
        <v/>
      </c>
      <c r="AE495" s="20" t="str">
        <f t="shared" si="29"/>
        <v/>
      </c>
    </row>
    <row r="496" spans="1:31" x14ac:dyDescent="0.3">
      <c r="A496" s="7"/>
      <c r="B496" s="3"/>
      <c r="C496" s="3"/>
      <c r="D496" s="4"/>
      <c r="E496" s="3"/>
      <c r="F496" s="3"/>
      <c r="G496" s="4"/>
      <c r="H496" s="3"/>
      <c r="I496" s="3"/>
      <c r="J496" s="5"/>
      <c r="K496" s="3"/>
      <c r="L496" s="3"/>
      <c r="M496" s="3"/>
      <c r="N496" s="6"/>
      <c r="O496" s="3"/>
      <c r="P496" s="17" t="str">
        <f>IF(A496="","",(O496+SUM($J$2:J496)+SUM($N$2:N496)+SUM($L$2:L496))/1000)</f>
        <v/>
      </c>
      <c r="V496" s="21" t="str">
        <f>+IF(A496="","",IF((P496&gt;$Q$2),IF(MAX($P$2:P496)&gt;$Q$2,A496,""),""))</f>
        <v/>
      </c>
      <c r="X496" s="3">
        <f t="shared" si="31"/>
        <v>10033558</v>
      </c>
      <c r="Y496" t="str">
        <f t="shared" si="32"/>
        <v/>
      </c>
      <c r="Z496">
        <f>+IF(SUM($Y$2:Y496)&gt;0,SUM($Y$2:Y496),"")</f>
        <v>1809.0890000000004</v>
      </c>
      <c r="AD496" s="7" t="str">
        <f t="shared" si="30"/>
        <v/>
      </c>
      <c r="AE496" s="20" t="str">
        <f t="shared" si="29"/>
        <v/>
      </c>
    </row>
    <row r="497" spans="1:31" x14ac:dyDescent="0.3">
      <c r="A497" s="7"/>
      <c r="B497" s="3"/>
      <c r="C497" s="3"/>
      <c r="D497" s="4"/>
      <c r="E497" s="3"/>
      <c r="F497" s="3"/>
      <c r="G497" s="4"/>
      <c r="H497" s="3"/>
      <c r="I497" s="3"/>
      <c r="J497" s="5"/>
      <c r="K497" s="3"/>
      <c r="L497" s="3"/>
      <c r="M497" s="3"/>
      <c r="N497" s="6"/>
      <c r="O497" s="3"/>
      <c r="P497" s="17" t="str">
        <f>IF(A497="","",(O497+SUM($J$2:J497)+SUM($N$2:N497)+SUM($L$2:L497))/1000)</f>
        <v/>
      </c>
      <c r="V497" s="21" t="str">
        <f>+IF(A497="","",IF((P497&gt;$Q$2),IF(MAX($P$2:P497)&gt;$Q$2,A497,""),""))</f>
        <v/>
      </c>
      <c r="X497" s="3">
        <f t="shared" si="31"/>
        <v>10033558</v>
      </c>
      <c r="Y497" t="str">
        <f t="shared" si="32"/>
        <v/>
      </c>
      <c r="Z497">
        <f>+IF(SUM($Y$2:Y497)&gt;0,SUM($Y$2:Y497),"")</f>
        <v>1809.0890000000004</v>
      </c>
      <c r="AD497" s="7" t="str">
        <f t="shared" si="30"/>
        <v/>
      </c>
      <c r="AE497" s="20" t="str">
        <f t="shared" si="29"/>
        <v/>
      </c>
    </row>
    <row r="498" spans="1:31" x14ac:dyDescent="0.3">
      <c r="A498" s="7"/>
      <c r="B498" s="3"/>
      <c r="C498" s="3"/>
      <c r="D498" s="4"/>
      <c r="E498" s="3"/>
      <c r="F498" s="3"/>
      <c r="G498" s="4"/>
      <c r="H498" s="3"/>
      <c r="I498" s="3"/>
      <c r="J498" s="5"/>
      <c r="K498" s="3"/>
      <c r="L498" s="3"/>
      <c r="M498" s="3"/>
      <c r="N498" s="6"/>
      <c r="O498" s="3"/>
      <c r="P498" s="17" t="str">
        <f>IF(A498="","",(O498+SUM($J$2:J498)+SUM($N$2:N498)+SUM($L$2:L498))/1000)</f>
        <v/>
      </c>
      <c r="V498" s="21" t="str">
        <f>+IF(A498="","",IF((P498&gt;$Q$2),IF(MAX($P$2:P498)&gt;$Q$2,A498,""),""))</f>
        <v/>
      </c>
      <c r="X498" s="3">
        <f t="shared" si="31"/>
        <v>10033558</v>
      </c>
      <c r="Y498" t="str">
        <f t="shared" si="32"/>
        <v/>
      </c>
      <c r="Z498">
        <f>+IF(SUM($Y$2:Y498)&gt;0,SUM($Y$2:Y498),"")</f>
        <v>1809.0890000000004</v>
      </c>
      <c r="AD498" s="7" t="str">
        <f t="shared" si="30"/>
        <v/>
      </c>
      <c r="AE498" s="20" t="str">
        <f t="shared" si="29"/>
        <v/>
      </c>
    </row>
    <row r="499" spans="1:31" x14ac:dyDescent="0.3">
      <c r="A499" s="7"/>
      <c r="B499" s="3"/>
      <c r="C499" s="3"/>
      <c r="D499" s="4"/>
      <c r="E499" s="3"/>
      <c r="F499" s="3"/>
      <c r="G499" s="4"/>
      <c r="H499" s="3"/>
      <c r="I499" s="3"/>
      <c r="J499" s="5"/>
      <c r="K499" s="3"/>
      <c r="L499" s="3"/>
      <c r="M499" s="3"/>
      <c r="N499" s="6"/>
      <c r="O499" s="3"/>
      <c r="P499" s="17" t="str">
        <f>IF(A499="","",(O499+SUM($J$2:J499)+SUM($N$2:N499)+SUM($L$2:L499))/1000)</f>
        <v/>
      </c>
      <c r="V499" s="21" t="str">
        <f>+IF(A499="","",IF((P499&gt;$Q$2),IF(MAX($P$2:P499)&gt;$Q$2,A499,""),""))</f>
        <v/>
      </c>
      <c r="X499" s="3">
        <f t="shared" si="31"/>
        <v>10033558</v>
      </c>
      <c r="Y499" t="str">
        <f t="shared" si="32"/>
        <v/>
      </c>
      <c r="Z499">
        <f>+IF(SUM($Y$2:Y499)&gt;0,SUM($Y$2:Y499),"")</f>
        <v>1809.0890000000004</v>
      </c>
      <c r="AD499" s="7" t="str">
        <f t="shared" si="30"/>
        <v/>
      </c>
      <c r="AE499" s="20" t="str">
        <f t="shared" si="29"/>
        <v/>
      </c>
    </row>
    <row r="500" spans="1:31" x14ac:dyDescent="0.3">
      <c r="A500" s="7"/>
      <c r="B500" s="3"/>
      <c r="C500" s="3"/>
      <c r="D500" s="4"/>
      <c r="E500" s="3"/>
      <c r="F500" s="3"/>
      <c r="G500" s="4"/>
      <c r="H500" s="3"/>
      <c r="I500" s="3"/>
      <c r="J500" s="5"/>
      <c r="K500" s="3"/>
      <c r="L500" s="3"/>
      <c r="M500" s="3"/>
      <c r="N500" s="6"/>
      <c r="O500" s="3"/>
      <c r="P500" s="17" t="str">
        <f>IF(A500="","",(O500+SUM($J$2:J500)+SUM($N$2:N500)+SUM($L$2:L500))/1000)</f>
        <v/>
      </c>
      <c r="V500" s="21" t="str">
        <f>+IF(A500="","",IF((P500&gt;$Q$2),IF(MAX($P$2:P500)&gt;$Q$2,A500,""),""))</f>
        <v/>
      </c>
      <c r="X500" s="3">
        <f t="shared" si="31"/>
        <v>10033558</v>
      </c>
      <c r="Y500" t="str">
        <f t="shared" si="32"/>
        <v/>
      </c>
      <c r="Z500">
        <f>+IF(SUM($Y$2:Y500)&gt;0,SUM($Y$2:Y500),"")</f>
        <v>1809.0890000000004</v>
      </c>
      <c r="AD500" s="7" t="str">
        <f t="shared" si="30"/>
        <v/>
      </c>
      <c r="AE500" s="20" t="str">
        <f t="shared" si="29"/>
        <v/>
      </c>
    </row>
    <row r="501" spans="1:31" x14ac:dyDescent="0.3">
      <c r="A501" s="7"/>
      <c r="B501" s="3"/>
      <c r="C501" s="3"/>
      <c r="D501" s="4"/>
      <c r="E501" s="3"/>
      <c r="F501" s="3"/>
      <c r="G501" s="4"/>
      <c r="H501" s="3"/>
      <c r="I501" s="3"/>
      <c r="J501" s="5"/>
      <c r="K501" s="3"/>
      <c r="L501" s="3"/>
      <c r="M501" s="3"/>
      <c r="N501" s="6"/>
      <c r="O501" s="3"/>
      <c r="P501" s="17" t="str">
        <f>IF(A501="","",(O501+SUM($J$2:J501)+SUM($N$2:N501)+SUM($L$2:L501))/1000)</f>
        <v/>
      </c>
      <c r="V501" s="21" t="str">
        <f>+IF(A501="","",IF((P501&gt;$Q$2),IF(MAX($P$2:P501)&gt;$Q$2,A501,""),""))</f>
        <v/>
      </c>
      <c r="X501" s="3">
        <f t="shared" si="31"/>
        <v>10033558</v>
      </c>
      <c r="Y501" t="str">
        <f t="shared" si="32"/>
        <v/>
      </c>
      <c r="Z501">
        <f>+IF(SUM($Y$2:Y501)&gt;0,SUM($Y$2:Y501),"")</f>
        <v>1809.0890000000004</v>
      </c>
      <c r="AD501" s="7" t="str">
        <f t="shared" si="30"/>
        <v/>
      </c>
      <c r="AE501" s="20" t="str">
        <f t="shared" si="29"/>
        <v/>
      </c>
    </row>
    <row r="502" spans="1:31" x14ac:dyDescent="0.3">
      <c r="A502" s="7"/>
      <c r="B502" s="3"/>
      <c r="C502" s="3"/>
      <c r="D502" s="4"/>
      <c r="E502" s="3"/>
      <c r="F502" s="3"/>
      <c r="G502" s="4"/>
      <c r="H502" s="3"/>
      <c r="I502" s="3"/>
      <c r="J502" s="5"/>
      <c r="K502" s="3"/>
      <c r="L502" s="3"/>
      <c r="M502" s="3"/>
      <c r="N502" s="6"/>
      <c r="O502" s="3"/>
      <c r="P502" s="17" t="str">
        <f>IF(A502="","",(O502+SUM($J$2:J502)+SUM($N$2:N502)+SUM($L$2:L502))/1000)</f>
        <v/>
      </c>
      <c r="V502" s="21" t="str">
        <f>+IF(A502="","",IF((P502&gt;$Q$2),IF(MAX($P$2:P502)&gt;$Q$2,A502,""),""))</f>
        <v/>
      </c>
      <c r="X502" s="3">
        <f t="shared" si="31"/>
        <v>10033558</v>
      </c>
      <c r="Y502" t="str">
        <f t="shared" si="32"/>
        <v/>
      </c>
      <c r="Z502">
        <f>+IF(SUM($Y$2:Y502)&gt;0,SUM($Y$2:Y502),"")</f>
        <v>1809.0890000000004</v>
      </c>
      <c r="AD502" s="7" t="str">
        <f t="shared" si="30"/>
        <v/>
      </c>
      <c r="AE502" s="20" t="str">
        <f t="shared" si="29"/>
        <v/>
      </c>
    </row>
    <row r="503" spans="1:31" x14ac:dyDescent="0.3">
      <c r="A503" s="7"/>
      <c r="B503" s="3"/>
      <c r="C503" s="3"/>
      <c r="D503" s="4"/>
      <c r="E503" s="3"/>
      <c r="F503" s="3"/>
      <c r="G503" s="4"/>
      <c r="H503" s="3"/>
      <c r="I503" s="3"/>
      <c r="J503" s="5"/>
      <c r="K503" s="3"/>
      <c r="L503" s="3"/>
      <c r="M503" s="3"/>
      <c r="N503" s="6"/>
      <c r="O503" s="3"/>
      <c r="P503" s="17" t="str">
        <f>IF(A503="","",(O503+SUM($J$2:J503)+SUM($N$2:N503)+SUM($L$2:L503))/1000)</f>
        <v/>
      </c>
      <c r="V503" s="21" t="str">
        <f>+IF(A503="","",IF((P503&gt;$Q$2),IF(MAX($P$2:P503)&gt;$Q$2,A503,""),""))</f>
        <v/>
      </c>
      <c r="X503" s="3">
        <f t="shared" si="31"/>
        <v>10033558</v>
      </c>
      <c r="Y503" t="str">
        <f t="shared" si="32"/>
        <v/>
      </c>
      <c r="Z503">
        <f>+IF(SUM($Y$2:Y503)&gt;0,SUM($Y$2:Y503),"")</f>
        <v>1809.0890000000004</v>
      </c>
      <c r="AD503" s="7" t="str">
        <f t="shared" si="30"/>
        <v/>
      </c>
      <c r="AE503" s="20" t="str">
        <f t="shared" si="29"/>
        <v/>
      </c>
    </row>
    <row r="504" spans="1:31" x14ac:dyDescent="0.3">
      <c r="A504" s="7"/>
      <c r="B504" s="3"/>
      <c r="C504" s="3"/>
      <c r="D504" s="4"/>
      <c r="E504" s="3"/>
      <c r="F504" s="3"/>
      <c r="G504" s="4"/>
      <c r="H504" s="3"/>
      <c r="I504" s="3"/>
      <c r="J504" s="5"/>
      <c r="K504" s="3"/>
      <c r="L504" s="3"/>
      <c r="M504" s="3"/>
      <c r="N504" s="6"/>
      <c r="O504" s="3"/>
      <c r="P504" s="17" t="str">
        <f>IF(A504="","",(O504+SUM($J$2:J504)+SUM($N$2:N504)+SUM($L$2:L504))/1000)</f>
        <v/>
      </c>
      <c r="V504" s="21" t="str">
        <f>+IF(A504="","",IF((P504&gt;$Q$2),IF(MAX($P$2:P504)&gt;$Q$2,A504,""),""))</f>
        <v/>
      </c>
      <c r="X504" s="3">
        <f t="shared" si="31"/>
        <v>10033558</v>
      </c>
      <c r="Y504" t="str">
        <f t="shared" si="32"/>
        <v/>
      </c>
      <c r="Z504">
        <f>+IF(SUM($Y$2:Y504)&gt;0,SUM($Y$2:Y504),"")</f>
        <v>1809.0890000000004</v>
      </c>
      <c r="AD504" s="7" t="str">
        <f t="shared" si="30"/>
        <v/>
      </c>
      <c r="AE504" s="20" t="str">
        <f t="shared" si="29"/>
        <v/>
      </c>
    </row>
    <row r="505" spans="1:31" x14ac:dyDescent="0.3">
      <c r="A505" s="7"/>
      <c r="B505" s="3"/>
      <c r="C505" s="3"/>
      <c r="D505" s="4"/>
      <c r="E505" s="3"/>
      <c r="F505" s="3"/>
      <c r="G505" s="4"/>
      <c r="H505" s="3"/>
      <c r="I505" s="3"/>
      <c r="J505" s="5"/>
      <c r="K505" s="3"/>
      <c r="L505" s="3"/>
      <c r="M505" s="3"/>
      <c r="N505" s="6"/>
      <c r="O505" s="3"/>
      <c r="P505" s="17" t="str">
        <f>IF(A505="","",(O505+SUM($J$2:J505)+SUM($N$2:N505)+SUM($L$2:L505))/1000)</f>
        <v/>
      </c>
      <c r="V505" s="21" t="str">
        <f>+IF(A505="","",IF((P505&gt;$Q$2),IF(MAX($P$2:P505)&gt;$Q$2,A505,""),""))</f>
        <v/>
      </c>
      <c r="X505" s="3">
        <f t="shared" si="31"/>
        <v>10033558</v>
      </c>
      <c r="Y505" t="str">
        <f t="shared" si="32"/>
        <v/>
      </c>
      <c r="Z505">
        <f>+IF(SUM($Y$2:Y505)&gt;0,SUM($Y$2:Y505),"")</f>
        <v>1809.0890000000004</v>
      </c>
      <c r="AD505" s="7" t="str">
        <f t="shared" si="30"/>
        <v/>
      </c>
      <c r="AE505" s="20" t="str">
        <f t="shared" si="29"/>
        <v/>
      </c>
    </row>
    <row r="506" spans="1:31" x14ac:dyDescent="0.3">
      <c r="A506" s="7"/>
      <c r="B506" s="3"/>
      <c r="C506" s="3"/>
      <c r="D506" s="4"/>
      <c r="E506" s="3"/>
      <c r="F506" s="3"/>
      <c r="G506" s="4"/>
      <c r="H506" s="3"/>
      <c r="I506" s="3"/>
      <c r="J506" s="5"/>
      <c r="K506" s="3"/>
      <c r="L506" s="3"/>
      <c r="M506" s="3"/>
      <c r="N506" s="6"/>
      <c r="O506" s="3"/>
      <c r="P506" s="17" t="str">
        <f>IF(A506="","",(O506+SUM($J$2:J506)+SUM($N$2:N506)+SUM($L$2:L506))/1000)</f>
        <v/>
      </c>
      <c r="V506" s="21" t="str">
        <f>+IF(A506="","",IF((P506&gt;$Q$2),IF(MAX($P$2:P506)&gt;$Q$2,A506,""),""))</f>
        <v/>
      </c>
      <c r="X506" s="3">
        <f t="shared" si="31"/>
        <v>10033558</v>
      </c>
      <c r="Y506" t="str">
        <f t="shared" si="32"/>
        <v/>
      </c>
      <c r="Z506">
        <f>+IF(SUM($Y$2:Y506)&gt;0,SUM($Y$2:Y506),"")</f>
        <v>1809.0890000000004</v>
      </c>
      <c r="AD506" s="7" t="str">
        <f t="shared" si="30"/>
        <v/>
      </c>
      <c r="AE506" s="20" t="str">
        <f t="shared" si="29"/>
        <v/>
      </c>
    </row>
    <row r="507" spans="1:31" x14ac:dyDescent="0.3">
      <c r="A507" s="7"/>
      <c r="B507" s="3"/>
      <c r="C507" s="3"/>
      <c r="D507" s="4"/>
      <c r="E507" s="3"/>
      <c r="F507" s="3"/>
      <c r="G507" s="4"/>
      <c r="H507" s="3"/>
      <c r="I507" s="3"/>
      <c r="J507" s="5"/>
      <c r="K507" s="3"/>
      <c r="L507" s="3"/>
      <c r="M507" s="3"/>
      <c r="N507" s="6"/>
      <c r="O507" s="3"/>
      <c r="P507" s="17" t="str">
        <f>IF(A507="","",(O507+SUM($J$2:J507)+SUM($N$2:N507)+SUM($L$2:L507))/1000)</f>
        <v/>
      </c>
      <c r="V507" s="21" t="str">
        <f>+IF(A507="","",IF((P507&gt;$Q$2),IF(MAX($P$2:P507)&gt;$Q$2,A507,""),""))</f>
        <v/>
      </c>
      <c r="X507" s="3">
        <f t="shared" si="31"/>
        <v>10033558</v>
      </c>
      <c r="Y507" t="str">
        <f t="shared" si="32"/>
        <v/>
      </c>
      <c r="Z507">
        <f>+IF(SUM($Y$2:Y507)&gt;0,SUM($Y$2:Y507),"")</f>
        <v>1809.0890000000004</v>
      </c>
      <c r="AD507" s="7" t="str">
        <f t="shared" si="30"/>
        <v/>
      </c>
      <c r="AE507" s="20" t="str">
        <f t="shared" si="29"/>
        <v/>
      </c>
    </row>
    <row r="508" spans="1:31" x14ac:dyDescent="0.3">
      <c r="A508" s="7"/>
      <c r="B508" s="3"/>
      <c r="C508" s="3"/>
      <c r="D508" s="4"/>
      <c r="E508" s="3"/>
      <c r="F508" s="3"/>
      <c r="G508" s="4"/>
      <c r="H508" s="3"/>
      <c r="I508" s="3"/>
      <c r="J508" s="5"/>
      <c r="K508" s="3"/>
      <c r="L508" s="3"/>
      <c r="M508" s="3"/>
      <c r="N508" s="6"/>
      <c r="O508" s="3"/>
      <c r="P508" s="17" t="str">
        <f>IF(A508="","",(O508+SUM($J$2:J508)+SUM($N$2:N508)+SUM($L$2:L508))/1000)</f>
        <v/>
      </c>
      <c r="V508" s="21" t="str">
        <f>+IF(A508="","",IF((P508&gt;$Q$2),IF(MAX($P$2:P508)&gt;$Q$2,A508,""),""))</f>
        <v/>
      </c>
      <c r="X508" s="3">
        <f t="shared" si="31"/>
        <v>10033558</v>
      </c>
      <c r="Y508" t="str">
        <f t="shared" si="32"/>
        <v/>
      </c>
      <c r="Z508">
        <f>+IF(SUM($Y$2:Y508)&gt;0,SUM($Y$2:Y508),"")</f>
        <v>1809.0890000000004</v>
      </c>
      <c r="AD508" s="7" t="str">
        <f t="shared" si="30"/>
        <v/>
      </c>
      <c r="AE508" s="20" t="str">
        <f t="shared" si="29"/>
        <v/>
      </c>
    </row>
    <row r="509" spans="1:31" x14ac:dyDescent="0.3">
      <c r="A509" s="7"/>
      <c r="B509" s="3"/>
      <c r="C509" s="3"/>
      <c r="D509" s="4"/>
      <c r="E509" s="3"/>
      <c r="F509" s="3"/>
      <c r="G509" s="4"/>
      <c r="H509" s="3"/>
      <c r="I509" s="3"/>
      <c r="J509" s="5"/>
      <c r="K509" s="3"/>
      <c r="L509" s="3"/>
      <c r="M509" s="3"/>
      <c r="N509" s="6"/>
      <c r="O509" s="3"/>
      <c r="P509" s="17" t="str">
        <f>IF(A509="","",(O509+SUM($J$2:J509)+SUM($N$2:N509)+SUM($L$2:L509))/1000)</f>
        <v/>
      </c>
      <c r="V509" s="21" t="str">
        <f>+IF(A509="","",IF((P509&gt;$Q$2),IF(MAX($P$2:P509)&gt;$Q$2,A509,""),""))</f>
        <v/>
      </c>
      <c r="X509" s="3">
        <f t="shared" si="31"/>
        <v>10033558</v>
      </c>
      <c r="Y509" t="str">
        <f t="shared" si="32"/>
        <v/>
      </c>
      <c r="Z509">
        <f>+IF(SUM($Y$2:Y509)&gt;0,SUM($Y$2:Y509),"")</f>
        <v>1809.0890000000004</v>
      </c>
      <c r="AD509" s="7" t="str">
        <f t="shared" si="30"/>
        <v/>
      </c>
      <c r="AE509" s="20" t="str">
        <f t="shared" si="29"/>
        <v/>
      </c>
    </row>
    <row r="510" spans="1:31" x14ac:dyDescent="0.3">
      <c r="A510" s="7"/>
      <c r="B510" s="3"/>
      <c r="C510" s="3"/>
      <c r="D510" s="4"/>
      <c r="E510" s="3"/>
      <c r="F510" s="3"/>
      <c r="G510" s="4"/>
      <c r="H510" s="3"/>
      <c r="I510" s="3"/>
      <c r="J510" s="5"/>
      <c r="K510" s="3"/>
      <c r="L510" s="3"/>
      <c r="M510" s="3"/>
      <c r="N510" s="6"/>
      <c r="O510" s="3"/>
      <c r="P510" s="17" t="str">
        <f>IF(A510="","",(O510+SUM($J$2:J510)+SUM($N$2:N510)+SUM($L$2:L510))/1000)</f>
        <v/>
      </c>
      <c r="V510" s="21" t="str">
        <f>+IF(A510="","",IF((P510&gt;$Q$2),IF(MAX($P$2:P510)&gt;$Q$2,A510,""),""))</f>
        <v/>
      </c>
      <c r="X510" s="3">
        <f t="shared" si="31"/>
        <v>10033558</v>
      </c>
      <c r="Y510" t="str">
        <f t="shared" si="32"/>
        <v/>
      </c>
      <c r="Z510">
        <f>+IF(SUM($Y$2:Y510)&gt;0,SUM($Y$2:Y510),"")</f>
        <v>1809.0890000000004</v>
      </c>
      <c r="AD510" s="7" t="str">
        <f t="shared" si="30"/>
        <v/>
      </c>
      <c r="AE510" s="20" t="str">
        <f t="shared" si="29"/>
        <v/>
      </c>
    </row>
    <row r="511" spans="1:31" x14ac:dyDescent="0.3">
      <c r="A511" s="7"/>
      <c r="B511" s="3"/>
      <c r="C511" s="3"/>
      <c r="D511" s="4"/>
      <c r="E511" s="3"/>
      <c r="F511" s="3"/>
      <c r="G511" s="4"/>
      <c r="H511" s="3"/>
      <c r="I511" s="3"/>
      <c r="J511" s="5"/>
      <c r="K511" s="3"/>
      <c r="L511" s="3"/>
      <c r="M511" s="3"/>
      <c r="N511" s="6"/>
      <c r="O511" s="3"/>
      <c r="P511" s="17" t="str">
        <f>IF(A511="","",(O511+SUM($J$2:J511)+SUM($N$2:N511)+SUM($L$2:L511))/1000)</f>
        <v/>
      </c>
      <c r="V511" s="21" t="str">
        <f>+IF(A511="","",IF((P511&gt;$Q$2),IF(MAX($P$2:P511)&gt;$Q$2,A511,""),""))</f>
        <v/>
      </c>
      <c r="X511" s="3">
        <f t="shared" si="31"/>
        <v>10033558</v>
      </c>
      <c r="Y511" t="str">
        <f t="shared" si="32"/>
        <v/>
      </c>
      <c r="Z511">
        <f>+IF(SUM($Y$2:Y511)&gt;0,SUM($Y$2:Y511),"")</f>
        <v>1809.0890000000004</v>
      </c>
      <c r="AD511" s="7" t="str">
        <f t="shared" si="30"/>
        <v/>
      </c>
      <c r="AE511" s="20" t="str">
        <f t="shared" si="29"/>
        <v/>
      </c>
    </row>
    <row r="512" spans="1:31" x14ac:dyDescent="0.3">
      <c r="A512" s="7"/>
      <c r="B512" s="3"/>
      <c r="C512" s="3"/>
      <c r="D512" s="4"/>
      <c r="E512" s="3"/>
      <c r="F512" s="3"/>
      <c r="G512" s="4"/>
      <c r="H512" s="3"/>
      <c r="I512" s="3"/>
      <c r="J512" s="5"/>
      <c r="K512" s="3"/>
      <c r="L512" s="3"/>
      <c r="M512" s="3"/>
      <c r="N512" s="6"/>
      <c r="O512" s="3"/>
      <c r="P512" s="17" t="str">
        <f>IF(A512="","",(O512+SUM($J$2:J512)+SUM($N$2:N512)+SUM($L$2:L512))/1000)</f>
        <v/>
      </c>
      <c r="V512" s="21" t="str">
        <f>+IF(A512="","",IF((P512&gt;$Q$2),IF(MAX($P$2:P512)&gt;$Q$2,A512,""),""))</f>
        <v/>
      </c>
      <c r="X512" s="3">
        <f t="shared" si="31"/>
        <v>10033558</v>
      </c>
      <c r="Y512" t="str">
        <f t="shared" si="32"/>
        <v/>
      </c>
      <c r="Z512">
        <f>+IF(SUM($Y$2:Y512)&gt;0,SUM($Y$2:Y512),"")</f>
        <v>1809.0890000000004</v>
      </c>
      <c r="AD512" s="7" t="str">
        <f t="shared" si="30"/>
        <v/>
      </c>
      <c r="AE512" s="20" t="str">
        <f t="shared" si="29"/>
        <v/>
      </c>
    </row>
    <row r="513" spans="1:31" x14ac:dyDescent="0.3">
      <c r="A513" s="7"/>
      <c r="B513" s="3"/>
      <c r="C513" s="3"/>
      <c r="D513" s="4"/>
      <c r="E513" s="3"/>
      <c r="F513" s="3"/>
      <c r="G513" s="4"/>
      <c r="H513" s="3"/>
      <c r="I513" s="3"/>
      <c r="J513" s="5"/>
      <c r="K513" s="3"/>
      <c r="L513" s="3"/>
      <c r="M513" s="3"/>
      <c r="N513" s="6"/>
      <c r="O513" s="3"/>
      <c r="P513" s="17" t="str">
        <f>IF(A513="","",(O513+SUM($J$2:J513)+SUM($N$2:N513)+SUM($L$2:L513))/1000)</f>
        <v/>
      </c>
      <c r="V513" s="21" t="str">
        <f>+IF(A513="","",IF((P513&gt;$Q$2),IF(MAX($P$2:P513)&gt;$Q$2,A513,""),""))</f>
        <v/>
      </c>
      <c r="X513" s="3">
        <f t="shared" si="31"/>
        <v>10033558</v>
      </c>
      <c r="Y513" t="str">
        <f t="shared" si="32"/>
        <v/>
      </c>
      <c r="Z513">
        <f>+IF(SUM($Y$2:Y513)&gt;0,SUM($Y$2:Y513),"")</f>
        <v>1809.0890000000004</v>
      </c>
      <c r="AD513" s="7" t="str">
        <f t="shared" si="30"/>
        <v/>
      </c>
      <c r="AE513" s="20" t="str">
        <f t="shared" si="29"/>
        <v/>
      </c>
    </row>
    <row r="514" spans="1:31" x14ac:dyDescent="0.3">
      <c r="A514" s="7"/>
      <c r="B514" s="3"/>
      <c r="C514" s="3"/>
      <c r="D514" s="4"/>
      <c r="E514" s="3"/>
      <c r="F514" s="3"/>
      <c r="G514" s="4"/>
      <c r="H514" s="3"/>
      <c r="I514" s="3"/>
      <c r="J514" s="5"/>
      <c r="K514" s="3"/>
      <c r="L514" s="3"/>
      <c r="M514" s="3"/>
      <c r="N514" s="6"/>
      <c r="O514" s="3"/>
      <c r="P514" s="17" t="str">
        <f>IF(A514="","",(O514+SUM($J$2:J514)+SUM($N$2:N514)+SUM($L$2:L514))/1000)</f>
        <v/>
      </c>
      <c r="V514" s="21" t="str">
        <f>+IF(A514="","",IF((P514&gt;$Q$2),IF(MAX($P$2:P514)&gt;$Q$2,A514,""),""))</f>
        <v/>
      </c>
      <c r="X514" s="3">
        <f t="shared" si="31"/>
        <v>10033558</v>
      </c>
      <c r="Y514" t="str">
        <f t="shared" si="32"/>
        <v/>
      </c>
      <c r="Z514">
        <f>+IF(SUM($Y$2:Y514)&gt;0,SUM($Y$2:Y514),"")</f>
        <v>1809.0890000000004</v>
      </c>
      <c r="AD514" s="7" t="str">
        <f t="shared" si="30"/>
        <v/>
      </c>
      <c r="AE514" s="20" t="str">
        <f t="shared" ref="AE514:AE523" si="33">+IF(O514&gt;0,O514/1000,"")</f>
        <v/>
      </c>
    </row>
    <row r="515" spans="1:31" x14ac:dyDescent="0.3">
      <c r="A515" s="7"/>
      <c r="B515" s="3"/>
      <c r="C515" s="3"/>
      <c r="D515" s="4"/>
      <c r="E515" s="3"/>
      <c r="F515" s="3"/>
      <c r="G515" s="4"/>
      <c r="H515" s="3"/>
      <c r="I515" s="3"/>
      <c r="J515" s="5"/>
      <c r="K515" s="3"/>
      <c r="L515" s="3"/>
      <c r="M515" s="3"/>
      <c r="N515" s="6"/>
      <c r="O515" s="3"/>
      <c r="P515" s="17" t="str">
        <f>IF(A515="","",(O515+SUM($J$2:J515)+SUM($N$2:N515)+SUM($L$2:L515))/1000)</f>
        <v/>
      </c>
      <c r="V515" s="21" t="str">
        <f>+IF(A515="","",IF((P515&gt;$Q$2),IF(MAX($P$2:P515)&gt;$Q$2,A515,""),""))</f>
        <v/>
      </c>
      <c r="X515" s="3">
        <f t="shared" si="31"/>
        <v>10033558</v>
      </c>
      <c r="Y515" t="str">
        <f t="shared" si="32"/>
        <v/>
      </c>
      <c r="Z515">
        <f>+IF(SUM($Y$2:Y515)&gt;0,SUM($Y$2:Y515),"")</f>
        <v>1809.0890000000004</v>
      </c>
      <c r="AD515" s="7" t="str">
        <f t="shared" ref="AD515:AD524" si="34">+IF(Y515="","",A515)</f>
        <v/>
      </c>
      <c r="AE515" s="20" t="str">
        <f t="shared" si="33"/>
        <v/>
      </c>
    </row>
    <row r="516" spans="1:31" x14ac:dyDescent="0.3">
      <c r="A516" s="7"/>
      <c r="B516" s="3"/>
      <c r="C516" s="3"/>
      <c r="D516" s="4"/>
      <c r="E516" s="3"/>
      <c r="F516" s="3"/>
      <c r="G516" s="4"/>
      <c r="H516" s="3"/>
      <c r="I516" s="3"/>
      <c r="J516" s="5"/>
      <c r="K516" s="3"/>
      <c r="L516" s="3"/>
      <c r="M516" s="3"/>
      <c r="N516" s="6"/>
      <c r="O516" s="3"/>
      <c r="P516" s="17" t="str">
        <f>IF(A516="","",(O516+SUM($J$2:J516)+SUM($N$2:N516)+SUM($L$2:L516))/1000)</f>
        <v/>
      </c>
      <c r="V516" s="21" t="str">
        <f>+IF(A516="","",IF((P516&gt;$Q$2),IF(MAX($P$2:P516)&gt;$Q$2,A516,""),""))</f>
        <v/>
      </c>
      <c r="X516" s="3">
        <f t="shared" ref="X516:X524" si="35">+H516+X515</f>
        <v>10033558</v>
      </c>
      <c r="Y516" t="str">
        <f t="shared" ref="Y516:Y524" si="36">+IF(A516&gt;=$AA$2,H516/1000,"")</f>
        <v/>
      </c>
      <c r="Z516">
        <f>+IF(SUM($Y$2:Y516)&gt;0,SUM($Y$2:Y516),"")</f>
        <v>1809.0890000000004</v>
      </c>
      <c r="AD516" s="7" t="str">
        <f t="shared" si="34"/>
        <v/>
      </c>
      <c r="AE516" s="20" t="str">
        <f t="shared" si="33"/>
        <v/>
      </c>
    </row>
    <row r="517" spans="1:31" x14ac:dyDescent="0.3">
      <c r="A517" s="7"/>
      <c r="B517" s="3"/>
      <c r="C517" s="3"/>
      <c r="D517" s="4"/>
      <c r="E517" s="3"/>
      <c r="F517" s="3"/>
      <c r="G517" s="4"/>
      <c r="H517" s="3"/>
      <c r="I517" s="3"/>
      <c r="J517" s="5"/>
      <c r="K517" s="3"/>
      <c r="L517" s="3"/>
      <c r="M517" s="3"/>
      <c r="N517" s="6"/>
      <c r="O517" s="3"/>
      <c r="P517" s="17" t="str">
        <f>IF(A517="","",(O517+SUM($J$2:J517)+SUM($N$2:N517)+SUM($L$2:L517))/1000)</f>
        <v/>
      </c>
      <c r="V517" s="21" t="str">
        <f>+IF(A517="","",IF((P517&gt;$Q$2),IF(MAX($P$2:P517)&gt;$Q$2,A517,""),""))</f>
        <v/>
      </c>
      <c r="X517" s="3">
        <f t="shared" si="35"/>
        <v>10033558</v>
      </c>
      <c r="Y517" t="str">
        <f t="shared" si="36"/>
        <v/>
      </c>
      <c r="Z517">
        <f>+IF(SUM($Y$2:Y517)&gt;0,SUM($Y$2:Y517),"")</f>
        <v>1809.0890000000004</v>
      </c>
      <c r="AD517" s="7" t="str">
        <f t="shared" si="34"/>
        <v/>
      </c>
      <c r="AE517" s="20" t="str">
        <f t="shared" si="33"/>
        <v/>
      </c>
    </row>
    <row r="518" spans="1:31" x14ac:dyDescent="0.3">
      <c r="A518" s="7"/>
      <c r="B518" s="3"/>
      <c r="C518" s="3"/>
      <c r="D518" s="4"/>
      <c r="E518" s="3"/>
      <c r="F518" s="3"/>
      <c r="G518" s="4"/>
      <c r="H518" s="3"/>
      <c r="I518" s="3"/>
      <c r="J518" s="5"/>
      <c r="K518" s="3"/>
      <c r="L518" s="3"/>
      <c r="M518" s="3"/>
      <c r="N518" s="6"/>
      <c r="O518" s="3"/>
      <c r="P518" s="17" t="str">
        <f>IF(A518="","",(O518+SUM($J$2:J518)+SUM($N$2:N518)+SUM($L$2:L518))/1000)</f>
        <v/>
      </c>
      <c r="V518" s="21" t="str">
        <f>+IF(A518="","",IF((P518&gt;$Q$2),IF(MAX($P$2:P518)&gt;$Q$2,A518,""),""))</f>
        <v/>
      </c>
      <c r="X518" s="3">
        <f t="shared" si="35"/>
        <v>10033558</v>
      </c>
      <c r="Y518" t="str">
        <f t="shared" si="36"/>
        <v/>
      </c>
      <c r="Z518">
        <f>+IF(SUM($Y$2:Y518)&gt;0,SUM($Y$2:Y518),"")</f>
        <v>1809.0890000000004</v>
      </c>
      <c r="AD518" s="7" t="str">
        <f t="shared" si="34"/>
        <v/>
      </c>
      <c r="AE518" s="20" t="str">
        <f t="shared" si="33"/>
        <v/>
      </c>
    </row>
    <row r="519" spans="1:31" x14ac:dyDescent="0.3">
      <c r="A519" s="7"/>
      <c r="B519" s="3"/>
      <c r="C519" s="3"/>
      <c r="D519" s="4"/>
      <c r="E519" s="3"/>
      <c r="F519" s="3"/>
      <c r="G519" s="4"/>
      <c r="H519" s="3"/>
      <c r="I519" s="3"/>
      <c r="J519" s="5"/>
      <c r="K519" s="3"/>
      <c r="L519" s="3"/>
      <c r="M519" s="3"/>
      <c r="N519" s="6"/>
      <c r="O519" s="3"/>
      <c r="P519" s="17" t="str">
        <f>IF(A519="","",(O519+SUM($J$2:J519)+SUM($N$2:N519)+SUM($L$2:L519))/1000)</f>
        <v/>
      </c>
      <c r="V519" s="21" t="str">
        <f>+IF(A519="","",IF((P519&gt;$Q$2),IF(MAX($P$2:P519)&gt;$Q$2,A519,""),""))</f>
        <v/>
      </c>
      <c r="X519" s="3">
        <f t="shared" si="35"/>
        <v>10033558</v>
      </c>
      <c r="Y519" t="str">
        <f t="shared" si="36"/>
        <v/>
      </c>
      <c r="Z519">
        <f>+IF(SUM($Y$2:Y519)&gt;0,SUM($Y$2:Y519),"")</f>
        <v>1809.0890000000004</v>
      </c>
      <c r="AD519" s="7" t="str">
        <f t="shared" si="34"/>
        <v/>
      </c>
      <c r="AE519" s="20" t="str">
        <f t="shared" si="33"/>
        <v/>
      </c>
    </row>
    <row r="520" spans="1:31" x14ac:dyDescent="0.3">
      <c r="A520" s="7"/>
      <c r="B520" s="3"/>
      <c r="C520" s="3"/>
      <c r="D520" s="4"/>
      <c r="E520" s="3"/>
      <c r="F520" s="3"/>
      <c r="G520" s="4"/>
      <c r="H520" s="3"/>
      <c r="I520" s="3"/>
      <c r="J520" s="5"/>
      <c r="K520" s="3"/>
      <c r="L520" s="3"/>
      <c r="M520" s="3"/>
      <c r="N520" s="6"/>
      <c r="O520" s="3"/>
      <c r="P520" s="17" t="str">
        <f>IF(A520="","",(O520+SUM($J$2:J520)+SUM($N$2:N520)+SUM($L$2:L520))/1000)</f>
        <v/>
      </c>
      <c r="V520" s="21" t="str">
        <f>+IF(A520="","",IF((P520&gt;$Q$2),IF(MAX($P$2:P520)&gt;$Q$2,A520,""),""))</f>
        <v/>
      </c>
      <c r="X520" s="3">
        <f t="shared" si="35"/>
        <v>10033558</v>
      </c>
      <c r="Y520" t="str">
        <f t="shared" si="36"/>
        <v/>
      </c>
      <c r="Z520">
        <f>+IF(SUM($Y$2:Y520)&gt;0,SUM($Y$2:Y520),"")</f>
        <v>1809.0890000000004</v>
      </c>
      <c r="AD520" s="7" t="str">
        <f t="shared" si="34"/>
        <v/>
      </c>
      <c r="AE520" s="20" t="str">
        <f t="shared" si="33"/>
        <v/>
      </c>
    </row>
    <row r="521" spans="1:31" x14ac:dyDescent="0.3">
      <c r="A521" s="7"/>
      <c r="B521" s="3"/>
      <c r="C521" s="3"/>
      <c r="D521" s="4"/>
      <c r="E521" s="3"/>
      <c r="F521" s="3"/>
      <c r="G521" s="4"/>
      <c r="H521" s="3"/>
      <c r="I521" s="3"/>
      <c r="J521" s="5"/>
      <c r="K521" s="3"/>
      <c r="L521" s="3"/>
      <c r="M521" s="3"/>
      <c r="N521" s="6"/>
      <c r="O521" s="3"/>
      <c r="P521" s="17" t="str">
        <f>IF(A521="","",(O521+SUM($J$2:J521)+SUM($N$2:N521)+SUM($L$2:L521))/1000)</f>
        <v/>
      </c>
      <c r="V521" s="21" t="str">
        <f>+IF(A521="","",IF((P521&gt;$Q$2),IF(MAX($P$2:P521)&gt;$Q$2,A521,""),""))</f>
        <v/>
      </c>
      <c r="X521" s="3">
        <f t="shared" si="35"/>
        <v>10033558</v>
      </c>
      <c r="Y521" t="str">
        <f t="shared" si="36"/>
        <v/>
      </c>
      <c r="Z521">
        <f>+IF(SUM($Y$2:Y521)&gt;0,SUM($Y$2:Y521),"")</f>
        <v>1809.0890000000004</v>
      </c>
      <c r="AD521" s="7" t="str">
        <f t="shared" si="34"/>
        <v/>
      </c>
      <c r="AE521" s="20" t="str">
        <f t="shared" si="33"/>
        <v/>
      </c>
    </row>
    <row r="522" spans="1:31" x14ac:dyDescent="0.3">
      <c r="A522" s="7"/>
      <c r="B522" s="3"/>
      <c r="C522" s="3"/>
      <c r="D522" s="4"/>
      <c r="E522" s="3"/>
      <c r="F522" s="3"/>
      <c r="G522" s="4"/>
      <c r="H522" s="3"/>
      <c r="I522" s="3"/>
      <c r="J522" s="5"/>
      <c r="K522" s="3"/>
      <c r="L522" s="3"/>
      <c r="M522" s="3"/>
      <c r="N522" s="6"/>
      <c r="O522" s="3"/>
      <c r="P522" s="17" t="str">
        <f>IF(A522="","",(O522+SUM($J$2:J522)+SUM($N$2:N522)+SUM($L$2:L522))/1000)</f>
        <v/>
      </c>
      <c r="V522" s="21" t="str">
        <f>+IF(A522="","",IF((P522&gt;$Q$2),IF(MAX($P$2:P522)&gt;$Q$2,A522,""),""))</f>
        <v/>
      </c>
      <c r="X522" s="3">
        <f t="shared" si="35"/>
        <v>10033558</v>
      </c>
      <c r="Y522" t="str">
        <f t="shared" si="36"/>
        <v/>
      </c>
      <c r="Z522">
        <f>+IF(SUM($Y$2:Y522)&gt;0,SUM($Y$2:Y522),"")</f>
        <v>1809.0890000000004</v>
      </c>
      <c r="AD522" s="7" t="str">
        <f t="shared" si="34"/>
        <v/>
      </c>
      <c r="AE522" s="20" t="str">
        <f t="shared" si="33"/>
        <v/>
      </c>
    </row>
    <row r="523" spans="1:31" x14ac:dyDescent="0.3">
      <c r="A523" s="7"/>
      <c r="B523" s="3"/>
      <c r="C523" s="3"/>
      <c r="D523" s="4"/>
      <c r="E523" s="3"/>
      <c r="F523" s="3"/>
      <c r="G523" s="4"/>
      <c r="H523" s="3"/>
      <c r="I523" s="3"/>
      <c r="J523" s="5"/>
      <c r="K523" s="3"/>
      <c r="L523" s="3"/>
      <c r="M523" s="3"/>
      <c r="N523" s="6"/>
      <c r="O523" s="3"/>
      <c r="P523" s="17" t="str">
        <f>IF(A523="","",(O523+SUM($J$2:J523)+SUM($N$2:N523)+SUM($L$2:L523))/1000)</f>
        <v/>
      </c>
      <c r="V523" s="21" t="str">
        <f>+IF(A523="","",IF((P523&gt;$Q$2),IF(MAX($P$2:P523)&gt;$Q$2,A523,""),""))</f>
        <v/>
      </c>
      <c r="X523" s="3">
        <f t="shared" si="35"/>
        <v>10033558</v>
      </c>
      <c r="Y523" t="str">
        <f t="shared" si="36"/>
        <v/>
      </c>
      <c r="Z523">
        <f>+IF(SUM($Y$2:Y523)&gt;0,SUM($Y$2:Y523),"")</f>
        <v>1809.0890000000004</v>
      </c>
      <c r="AD523" s="7" t="str">
        <f t="shared" si="34"/>
        <v/>
      </c>
      <c r="AE523" s="20" t="str">
        <f t="shared" si="33"/>
        <v/>
      </c>
    </row>
    <row r="524" spans="1:31" x14ac:dyDescent="0.3">
      <c r="A524" s="7"/>
      <c r="B524" s="3"/>
      <c r="C524" s="3"/>
      <c r="D524" s="4"/>
      <c r="E524" s="3"/>
      <c r="F524" s="3"/>
      <c r="G524" s="4"/>
      <c r="H524" s="3"/>
      <c r="I524" s="3"/>
      <c r="J524" s="5"/>
      <c r="K524" s="3"/>
      <c r="L524" s="3"/>
      <c r="M524" s="3"/>
      <c r="N524" s="6"/>
      <c r="O524" s="3"/>
      <c r="P524" s="17" t="str">
        <f>IF(A524="","",(O524+SUM($J$2:J524)+SUM($N$2:N524)+SUM($L$2:L524))/1000)</f>
        <v/>
      </c>
      <c r="V524" s="21" t="str">
        <f>+IF(A524="","",IF((P524&gt;$Q$2),IF(MAX($P$2:P524)&gt;$Q$2,A524,""),""))</f>
        <v/>
      </c>
      <c r="X524" s="3">
        <f t="shared" si="35"/>
        <v>10033558</v>
      </c>
      <c r="Y524" t="str">
        <f t="shared" si="36"/>
        <v/>
      </c>
      <c r="Z524">
        <f>+IF(SUM($Y$2:Y524)&gt;0,SUM($Y$2:Y524),"")</f>
        <v>1809.0890000000004</v>
      </c>
      <c r="AD524" s="7" t="str">
        <f t="shared" si="34"/>
        <v/>
      </c>
      <c r="AE524" s="20" t="str">
        <f>+IF(O524&gt;0,O524/1000,"")</f>
        <v/>
      </c>
    </row>
    <row r="525" spans="1:31" x14ac:dyDescent="0.3">
      <c r="P525" s="17" t="str">
        <f>IF(A525="","",(O525+SUM($J$2:J525)+SUM($N$2:N525)+SUM($L$2:L525))/1000)</f>
        <v/>
      </c>
      <c r="V525" s="21" t="str">
        <f>+IF(A525="","",IF((P525&gt;$Q$2),IF(MAX($P$2:P525)&gt;$Q$2,A525,""),""))</f>
        <v/>
      </c>
      <c r="AE525" s="20" t="str">
        <f t="shared" ref="AE525:AE588" si="37">+IF(O525&gt;0,O525/1000,"")</f>
        <v/>
      </c>
    </row>
    <row r="526" spans="1:31" x14ac:dyDescent="0.3">
      <c r="P526" s="17" t="str">
        <f>IF(A526="","",(O526+SUM($J$2:J526)+SUM($N$2:N526)+SUM($L$2:L526))/1000)</f>
        <v/>
      </c>
      <c r="V526" s="21" t="str">
        <f>+IF(A526="","",IF((P526&gt;$Q$2),IF(MAX($P$2:P526)&gt;$Q$2,A526,""),""))</f>
        <v/>
      </c>
      <c r="AE526" s="20" t="str">
        <f t="shared" si="37"/>
        <v/>
      </c>
    </row>
    <row r="527" spans="1:31" x14ac:dyDescent="0.3">
      <c r="P527" s="17" t="str">
        <f>IF(A527="","",(O527+SUM($J$2:J527)+SUM($N$2:N527)+SUM($L$2:L527))/1000)</f>
        <v/>
      </c>
      <c r="V527" s="21" t="str">
        <f>+IF(A527="","",IF((P527&gt;$Q$2),IF(MAX($P$2:P527)&gt;$Q$2,A527,""),""))</f>
        <v/>
      </c>
      <c r="AE527" s="20" t="str">
        <f t="shared" si="37"/>
        <v/>
      </c>
    </row>
    <row r="528" spans="1:31" x14ac:dyDescent="0.3">
      <c r="P528" s="17" t="str">
        <f>IF(A528="","",(O528+SUM($J$2:J528)+SUM($N$2:N528)+SUM($L$2:L528))/1000)</f>
        <v/>
      </c>
      <c r="V528" s="21" t="str">
        <f>+IF(A528="","",IF((P528&gt;$Q$2),IF(MAX($P$2:P528)&gt;$Q$2,A528,""),""))</f>
        <v/>
      </c>
      <c r="AE528" s="20" t="str">
        <f t="shared" si="37"/>
        <v/>
      </c>
    </row>
    <row r="529" spans="16:31" x14ac:dyDescent="0.3">
      <c r="P529" s="17" t="str">
        <f>IF(A529="","",(O529+SUM($J$2:J529)+SUM($N$2:N529)+SUM($L$2:L529))/1000)</f>
        <v/>
      </c>
      <c r="V529" s="21" t="str">
        <f>+IF(A529="","",IF((P529&gt;$Q$2),IF(MAX($P$2:P529)&gt;$Q$2,A529,""),""))</f>
        <v/>
      </c>
      <c r="AE529" s="20" t="str">
        <f t="shared" si="37"/>
        <v/>
      </c>
    </row>
    <row r="530" spans="16:31" x14ac:dyDescent="0.3">
      <c r="P530" s="17" t="str">
        <f>IF(A530="","",(O530+SUM($J$2:J530)+SUM($N$2:N530)+SUM($L$2:L530))/1000)</f>
        <v/>
      </c>
      <c r="V530" s="21" t="str">
        <f>+IF(A530="","",IF((P530&gt;$Q$2),IF(MAX($P$2:P530)&gt;$Q$2,A530,""),""))</f>
        <v/>
      </c>
      <c r="AE530" s="20" t="str">
        <f t="shared" si="37"/>
        <v/>
      </c>
    </row>
    <row r="531" spans="16:31" x14ac:dyDescent="0.3">
      <c r="P531" s="17" t="str">
        <f>IF(A531="","",(O531+SUM($J$2:J531)+SUM($N$2:N531)+SUM($L$2:L531))/1000)</f>
        <v/>
      </c>
      <c r="V531" s="21" t="str">
        <f>+IF(A531="","",IF((P531&gt;$Q$2),IF(MAX($P$2:P531)&gt;$Q$2,A531,""),""))</f>
        <v/>
      </c>
      <c r="AE531" s="20" t="str">
        <f t="shared" si="37"/>
        <v/>
      </c>
    </row>
    <row r="532" spans="16:31" x14ac:dyDescent="0.3">
      <c r="P532" s="17" t="str">
        <f>IF(A532="","",(O532+SUM($J$2:J532)+SUM($N$2:N532)+SUM($L$2:L532))/1000)</f>
        <v/>
      </c>
      <c r="V532" s="21" t="str">
        <f>+IF(A532="","",IF((P532&gt;$Q$2),IF(MAX($P$2:P532)&gt;$Q$2,A532,""),""))</f>
        <v/>
      </c>
      <c r="AE532" s="20" t="str">
        <f t="shared" si="37"/>
        <v/>
      </c>
    </row>
    <row r="533" spans="16:31" x14ac:dyDescent="0.3">
      <c r="P533" s="17" t="str">
        <f>IF(A533="","",(O533+SUM($J$2:J533)+SUM($N$2:N533)+SUM($L$2:L533))/1000)</f>
        <v/>
      </c>
      <c r="V533" s="21" t="str">
        <f>+IF(A533="","",IF((P533&gt;$Q$2),IF(MAX($P$2:P533)&gt;$Q$2,A533,""),""))</f>
        <v/>
      </c>
      <c r="AE533" s="20" t="str">
        <f t="shared" si="37"/>
        <v/>
      </c>
    </row>
    <row r="534" spans="16:31" x14ac:dyDescent="0.3">
      <c r="P534" s="17" t="str">
        <f>IF(A534="","",(O534+SUM($J$2:J534)+SUM($N$2:N534)+SUM($L$2:L534))/1000)</f>
        <v/>
      </c>
      <c r="V534" s="21" t="str">
        <f>+IF(A534="","",IF((P534&gt;$Q$2),IF(MAX($P$2:P534)&gt;$Q$2,A534,""),""))</f>
        <v/>
      </c>
      <c r="AE534" s="20" t="str">
        <f t="shared" si="37"/>
        <v/>
      </c>
    </row>
    <row r="535" spans="16:31" x14ac:dyDescent="0.3">
      <c r="P535" s="17" t="str">
        <f>IF(A535="","",(O535+SUM($J$2:J535)+SUM($N$2:N535)+SUM($L$2:L535))/1000)</f>
        <v/>
      </c>
      <c r="V535" s="21" t="str">
        <f>+IF(A535="","",IF((P535&gt;$Q$2),IF(MAX($P$2:P535)&gt;$Q$2,A535,""),""))</f>
        <v/>
      </c>
      <c r="AE535" s="20" t="str">
        <f t="shared" si="37"/>
        <v/>
      </c>
    </row>
    <row r="536" spans="16:31" x14ac:dyDescent="0.3">
      <c r="P536" s="17" t="str">
        <f>IF(A536="","",(O536+SUM($J$2:J536)+SUM($N$2:N536)+SUM($L$2:L536))/1000)</f>
        <v/>
      </c>
      <c r="V536" s="21" t="str">
        <f>+IF(A536="","",IF((P536&gt;$Q$2),IF(MAX($P$2:P536)&gt;$Q$2,A536,""),""))</f>
        <v/>
      </c>
      <c r="AE536" s="20" t="str">
        <f t="shared" si="37"/>
        <v/>
      </c>
    </row>
    <row r="537" spans="16:31" x14ac:dyDescent="0.3">
      <c r="P537" s="17" t="str">
        <f>IF(A537="","",(O537+SUM($J$2:J537)+SUM($N$2:N537)+SUM($L$2:L537))/1000)</f>
        <v/>
      </c>
      <c r="V537" s="21" t="str">
        <f>+IF(A537="","",IF((P537&gt;$Q$2),IF(MAX($P$2:P537)&gt;$Q$2,A537,""),""))</f>
        <v/>
      </c>
      <c r="AE537" s="20" t="str">
        <f t="shared" si="37"/>
        <v/>
      </c>
    </row>
    <row r="538" spans="16:31" x14ac:dyDescent="0.3">
      <c r="P538" s="17" t="str">
        <f>IF(A538="","",(O538+SUM($J$2:J538)+SUM($N$2:N538)+SUM($L$2:L538))/1000)</f>
        <v/>
      </c>
      <c r="V538" s="21" t="str">
        <f>+IF(A538="","",IF((P538&gt;$Q$2),IF(MAX($P$2:P538)&gt;$Q$2,A538,""),""))</f>
        <v/>
      </c>
      <c r="AE538" s="20" t="str">
        <f t="shared" si="37"/>
        <v/>
      </c>
    </row>
    <row r="539" spans="16:31" x14ac:dyDescent="0.3">
      <c r="P539" s="17" t="str">
        <f>IF(A539="","",(O539+SUM($J$2:J539)+SUM($N$2:N539)+SUM($L$2:L539))/1000)</f>
        <v/>
      </c>
      <c r="V539" s="21" t="str">
        <f>+IF(A539="","",IF((P539&gt;$Q$2),IF(MAX($P$2:P539)&gt;$Q$2,A539,""),""))</f>
        <v/>
      </c>
      <c r="AE539" s="20" t="str">
        <f t="shared" si="37"/>
        <v/>
      </c>
    </row>
    <row r="540" spans="16:31" x14ac:dyDescent="0.3">
      <c r="P540" s="17" t="str">
        <f>IF(A540="","",(O540+SUM($J$2:J540)+SUM($N$2:N540)+SUM($L$2:L540))/1000)</f>
        <v/>
      </c>
      <c r="V540" s="21" t="str">
        <f>+IF(A540="","",IF((P540&gt;$Q$2),IF(MAX($P$2:P540)&gt;$Q$2,A540,""),""))</f>
        <v/>
      </c>
      <c r="AE540" s="20" t="str">
        <f t="shared" si="37"/>
        <v/>
      </c>
    </row>
    <row r="541" spans="16:31" x14ac:dyDescent="0.3">
      <c r="P541" s="17" t="str">
        <f>IF(A541="","",(O541+SUM($J$2:J541)+SUM($N$2:N541)+SUM($L$2:L541))/1000)</f>
        <v/>
      </c>
      <c r="V541" s="21" t="str">
        <f>+IF(A541="","",IF((P541&gt;$Q$2),IF(MAX($P$2:P541)&gt;$Q$2,A541,""),""))</f>
        <v/>
      </c>
      <c r="AE541" s="20" t="str">
        <f t="shared" si="37"/>
        <v/>
      </c>
    </row>
    <row r="542" spans="16:31" x14ac:dyDescent="0.3">
      <c r="P542" s="17" t="str">
        <f>IF(A542="","",(O542+SUM($J$2:J542)+SUM($N$2:N542)+SUM($L$2:L542))/1000)</f>
        <v/>
      </c>
      <c r="V542" s="21" t="str">
        <f>+IF(A542="","",IF((P542&gt;$Q$2),IF(MAX($P$2:P542)&gt;$Q$2,A542,""),""))</f>
        <v/>
      </c>
      <c r="AE542" s="20" t="str">
        <f t="shared" si="37"/>
        <v/>
      </c>
    </row>
    <row r="543" spans="16:31" x14ac:dyDescent="0.3">
      <c r="P543" s="17" t="str">
        <f>IF(A543="","",(O543+SUM($J$2:J543)+SUM($N$2:N543)+SUM($L$2:L543))/1000)</f>
        <v/>
      </c>
      <c r="V543" s="21" t="str">
        <f>+IF(A543="","",IF((P543&gt;$Q$2),IF(MAX($P$2:P543)&gt;$Q$2,A543,""),""))</f>
        <v/>
      </c>
      <c r="AE543" s="20" t="str">
        <f t="shared" si="37"/>
        <v/>
      </c>
    </row>
    <row r="544" spans="16:31" x14ac:dyDescent="0.3">
      <c r="P544" s="17" t="str">
        <f>IF(A544="","",(O544+SUM($J$2:J544)+SUM($N$2:N544)+SUM($L$2:L544))/1000)</f>
        <v/>
      </c>
      <c r="V544" s="21" t="str">
        <f>+IF(A544="","",IF((P544&gt;$Q$2),IF(MAX($P$2:P544)&gt;$Q$2,A544,""),""))</f>
        <v/>
      </c>
      <c r="AE544" s="20" t="str">
        <f t="shared" si="37"/>
        <v/>
      </c>
    </row>
    <row r="545" spans="16:31" x14ac:dyDescent="0.3">
      <c r="P545" s="17" t="str">
        <f>IF(A545="","",(O545+SUM($J$2:J545)+SUM($N$2:N545)+SUM($L$2:L545))/1000)</f>
        <v/>
      </c>
      <c r="V545" s="21" t="str">
        <f>+IF(A545="","",IF((P545&gt;$Q$2),IF(MAX($P$2:P545)&gt;$Q$2,A545,""),""))</f>
        <v/>
      </c>
      <c r="AE545" s="20" t="str">
        <f t="shared" si="37"/>
        <v/>
      </c>
    </row>
    <row r="546" spans="16:31" x14ac:dyDescent="0.3">
      <c r="P546" s="17" t="str">
        <f>IF(A546="","",(O546+SUM($J$2:J546)+SUM($N$2:N546)+SUM($L$2:L546))/1000)</f>
        <v/>
      </c>
      <c r="V546" s="21" t="str">
        <f>+IF(A546="","",IF((P546&gt;$Q$2),IF(MAX($P$2:P546)&gt;$Q$2,A546,""),""))</f>
        <v/>
      </c>
      <c r="AE546" s="20" t="str">
        <f t="shared" si="37"/>
        <v/>
      </c>
    </row>
    <row r="547" spans="16:31" x14ac:dyDescent="0.3">
      <c r="P547" s="17" t="str">
        <f>IF(A547="","",(O547+SUM($J$2:J547)+SUM($N$2:N547)+SUM($L$2:L547))/1000)</f>
        <v/>
      </c>
      <c r="V547" s="21" t="str">
        <f>+IF(A547="","",IF((P547&gt;$Q$2),IF(MAX($P$2:P547)&gt;$Q$2,A547,""),""))</f>
        <v/>
      </c>
      <c r="AE547" s="20" t="str">
        <f t="shared" si="37"/>
        <v/>
      </c>
    </row>
    <row r="548" spans="16:31" x14ac:dyDescent="0.3">
      <c r="P548" s="17" t="str">
        <f>IF(A548="","",(O548+SUM($J$2:J548)+SUM($N$2:N548)+SUM($L$2:L548))/1000)</f>
        <v/>
      </c>
      <c r="V548" s="21" t="str">
        <f>+IF(A548="","",IF((P548&gt;$Q$2),IF(MAX($P$2:P548)&gt;$Q$2,A548,""),""))</f>
        <v/>
      </c>
      <c r="AE548" s="20" t="str">
        <f t="shared" si="37"/>
        <v/>
      </c>
    </row>
    <row r="549" spans="16:31" x14ac:dyDescent="0.3">
      <c r="P549" s="17" t="str">
        <f>IF(A549="","",(O549+SUM($J$2:J549)+SUM($N$2:N549)+SUM($L$2:L549))/1000)</f>
        <v/>
      </c>
      <c r="V549" s="21" t="str">
        <f>+IF(A549="","",IF((P549&gt;$Q$2),IF(MAX($P$2:P549)&gt;$Q$2,A549,""),""))</f>
        <v/>
      </c>
      <c r="AE549" s="20" t="str">
        <f t="shared" si="37"/>
        <v/>
      </c>
    </row>
    <row r="550" spans="16:31" x14ac:dyDescent="0.3">
      <c r="P550" s="17" t="str">
        <f>IF(A550="","",(O550+SUM($J$2:J550)+SUM($N$2:N550)+SUM($L$2:L550))/1000)</f>
        <v/>
      </c>
      <c r="V550" s="21" t="str">
        <f>+IF(A550="","",IF((P550&gt;$Q$2),IF(MAX($P$2:P550)&gt;$Q$2,A550,""),""))</f>
        <v/>
      </c>
      <c r="AE550" s="20" t="str">
        <f t="shared" si="37"/>
        <v/>
      </c>
    </row>
    <row r="551" spans="16:31" x14ac:dyDescent="0.3">
      <c r="P551" s="17" t="str">
        <f>IF(A551="","",(O551+SUM($J$2:J551)+SUM($N$2:N551)+SUM($L$2:L551))/1000)</f>
        <v/>
      </c>
      <c r="V551" s="21" t="str">
        <f>+IF(A551="","",IF((P551&gt;$Q$2),IF(MAX($P$2:P551)&gt;$Q$2,A551,""),""))</f>
        <v/>
      </c>
      <c r="AE551" s="20" t="str">
        <f t="shared" si="37"/>
        <v/>
      </c>
    </row>
    <row r="552" spans="16:31" x14ac:dyDescent="0.3">
      <c r="P552" s="17" t="str">
        <f>IF(A552="","",(O552+SUM($J$2:J552)+SUM($N$2:N552)+SUM($L$2:L552))/1000)</f>
        <v/>
      </c>
      <c r="V552" s="21" t="str">
        <f>+IF(A552="","",IF((P552&gt;$Q$2),IF(MAX($P$2:P552)&gt;$Q$2,A552,""),""))</f>
        <v/>
      </c>
      <c r="AE552" s="20" t="str">
        <f t="shared" si="37"/>
        <v/>
      </c>
    </row>
    <row r="553" spans="16:31" x14ac:dyDescent="0.3">
      <c r="P553" s="17" t="str">
        <f>IF(A553="","",(O553+SUM($J$2:J553)+SUM($N$2:N553)+SUM($L$2:L553))/1000)</f>
        <v/>
      </c>
      <c r="V553" s="21" t="str">
        <f>+IF(A553="","",IF((P553&gt;$Q$2),IF(MAX($P$2:P553)&gt;$Q$2,A553,""),""))</f>
        <v/>
      </c>
      <c r="AE553" s="20" t="str">
        <f t="shared" si="37"/>
        <v/>
      </c>
    </row>
    <row r="554" spans="16:31" x14ac:dyDescent="0.3">
      <c r="P554" s="17" t="str">
        <f>IF(A554="","",(O554+SUM($J$2:J554)+SUM($N$2:N554)+SUM($L$2:L554))/1000)</f>
        <v/>
      </c>
      <c r="V554" s="21" t="str">
        <f>+IF(A554="","",IF((P554&gt;$Q$2),IF(MAX($P$2:P554)&gt;$Q$2,A554,""),""))</f>
        <v/>
      </c>
      <c r="AE554" s="20" t="str">
        <f t="shared" si="37"/>
        <v/>
      </c>
    </row>
    <row r="555" spans="16:31" x14ac:dyDescent="0.3">
      <c r="P555" s="17" t="str">
        <f>IF(A555="","",(O555+SUM($J$2:J555)+SUM($N$2:N555)+SUM($L$2:L555))/1000)</f>
        <v/>
      </c>
      <c r="V555" s="21" t="str">
        <f>+IF(A555="","",IF((P555&gt;$Q$2),IF(MAX($P$2:P555)&gt;$Q$2,A555,""),""))</f>
        <v/>
      </c>
      <c r="AE555" s="20" t="str">
        <f t="shared" si="37"/>
        <v/>
      </c>
    </row>
    <row r="556" spans="16:31" x14ac:dyDescent="0.3">
      <c r="P556" s="17" t="str">
        <f>IF(A556="","",(O556+SUM($J$2:J556)+SUM($N$2:N556)+SUM($L$2:L556))/1000)</f>
        <v/>
      </c>
      <c r="V556" s="21" t="str">
        <f>+IF(A556="","",IF((P556&gt;$Q$2),IF(MAX($P$2:P556)&gt;$Q$2,A556,""),""))</f>
        <v/>
      </c>
      <c r="AE556" s="20" t="str">
        <f t="shared" si="37"/>
        <v/>
      </c>
    </row>
    <row r="557" spans="16:31" x14ac:dyDescent="0.3">
      <c r="P557" s="17" t="str">
        <f>IF(A557="","",(O557+SUM($J$2:J557)+SUM($N$2:N557)+SUM($L$2:L557))/1000)</f>
        <v/>
      </c>
      <c r="V557" s="21" t="str">
        <f>+IF(A557="","",IF((P557&gt;$Q$2),IF(MAX($P$2:P557)&gt;$Q$2,A557,""),""))</f>
        <v/>
      </c>
      <c r="AE557" s="20" t="str">
        <f t="shared" si="37"/>
        <v/>
      </c>
    </row>
    <row r="558" spans="16:31" x14ac:dyDescent="0.3">
      <c r="P558" s="17" t="str">
        <f>IF(A558="","",(O558+SUM($J$2:J558)+SUM($N$2:N558)+SUM($L$2:L558))/1000)</f>
        <v/>
      </c>
      <c r="V558" s="21" t="str">
        <f>+IF(A558="","",IF((P558&gt;$Q$2),IF(MAX($P$2:P558)&gt;$Q$2,A558,""),""))</f>
        <v/>
      </c>
      <c r="AE558" s="20" t="str">
        <f t="shared" si="37"/>
        <v/>
      </c>
    </row>
    <row r="559" spans="16:31" x14ac:dyDescent="0.3">
      <c r="P559" s="17" t="str">
        <f>IF(A559="","",(O559+SUM($J$2:J559)+SUM($N$2:N559)+SUM($L$2:L559))/1000)</f>
        <v/>
      </c>
      <c r="V559" s="21" t="str">
        <f>+IF(A559="","",IF((P559&gt;$Q$2),IF(MAX($P$2:P559)&gt;$Q$2,A559,""),""))</f>
        <v/>
      </c>
      <c r="AE559" s="20" t="str">
        <f t="shared" si="37"/>
        <v/>
      </c>
    </row>
    <row r="560" spans="16:31" x14ac:dyDescent="0.3">
      <c r="P560" s="17" t="str">
        <f>IF(A560="","",(O560+SUM($J$2:J560)+SUM($N$2:N560)+SUM($L$2:L560))/1000)</f>
        <v/>
      </c>
      <c r="V560" s="21" t="str">
        <f>+IF(A560="","",IF((P560&gt;$Q$2),IF(MAX($P$2:P560)&gt;$Q$2,A560,""),""))</f>
        <v/>
      </c>
      <c r="AE560" s="20" t="str">
        <f t="shared" si="37"/>
        <v/>
      </c>
    </row>
    <row r="561" spans="16:31" x14ac:dyDescent="0.3">
      <c r="P561" s="17" t="str">
        <f>IF(A561="","",(O561+SUM($J$2:J561)+SUM($N$2:N561)+SUM($L$2:L561))/1000)</f>
        <v/>
      </c>
      <c r="V561" s="21" t="str">
        <f>+IF(A561="","",IF((P561&gt;$Q$2),IF(MAX($P$2:P561)&gt;$Q$2,A561,""),""))</f>
        <v/>
      </c>
      <c r="AE561" s="20" t="str">
        <f t="shared" si="37"/>
        <v/>
      </c>
    </row>
    <row r="562" spans="16:31" x14ac:dyDescent="0.3">
      <c r="P562" s="17" t="str">
        <f>IF(A562="","",(O562+SUM($J$2:J562)+SUM($N$2:N562)+SUM($L$2:L562))/1000)</f>
        <v/>
      </c>
      <c r="V562" s="21" t="str">
        <f>+IF(A562="","",IF((P562&gt;$Q$2),IF(MAX($P$2:P562)&gt;$Q$2,A562,""),""))</f>
        <v/>
      </c>
      <c r="AE562" s="20" t="str">
        <f t="shared" si="37"/>
        <v/>
      </c>
    </row>
    <row r="563" spans="16:31" x14ac:dyDescent="0.3">
      <c r="P563" s="17" t="str">
        <f>IF(A563="","",(O563+SUM($J$2:J563)+SUM($N$2:N563)+SUM($L$2:L563))/1000)</f>
        <v/>
      </c>
      <c r="V563" s="21" t="str">
        <f>+IF(A563="","",IF((P563&gt;$Q$2),IF(MAX($P$2:P563)&gt;$Q$2,A563,""),""))</f>
        <v/>
      </c>
      <c r="AE563" s="20" t="str">
        <f t="shared" si="37"/>
        <v/>
      </c>
    </row>
    <row r="564" spans="16:31" x14ac:dyDescent="0.3">
      <c r="P564" s="17" t="str">
        <f>IF(A564="","",(O564+SUM($J$2:J564)+SUM($N$2:N564)+SUM($L$2:L564))/1000)</f>
        <v/>
      </c>
      <c r="V564" s="21" t="str">
        <f>+IF(A564="","",IF((P564&gt;$Q$2),IF(MAX($P$2:P564)&gt;$Q$2,A564,""),""))</f>
        <v/>
      </c>
      <c r="AE564" s="20" t="str">
        <f t="shared" si="37"/>
        <v/>
      </c>
    </row>
    <row r="565" spans="16:31" x14ac:dyDescent="0.3">
      <c r="P565" s="17" t="str">
        <f>IF(A565="","",(O565+SUM($J$2:J565)+SUM($N$2:N565)+SUM($L$2:L565))/1000)</f>
        <v/>
      </c>
      <c r="V565" s="21" t="str">
        <f>+IF(A565="","",IF((P565&gt;$Q$2),IF(MAX($P$2:P565)&gt;$Q$2,A565,""),""))</f>
        <v/>
      </c>
      <c r="AE565" s="20" t="str">
        <f t="shared" si="37"/>
        <v/>
      </c>
    </row>
    <row r="566" spans="16:31" x14ac:dyDescent="0.3">
      <c r="P566" s="17" t="str">
        <f>IF(A566="","",(O566+SUM($J$2:J566)+SUM($N$2:N566)+SUM($L$2:L566))/1000)</f>
        <v/>
      </c>
      <c r="V566" s="21" t="str">
        <f>+IF(A566="","",IF((P566&gt;$Q$2),IF(MAX($P$2:P566)&gt;$Q$2,A566,""),""))</f>
        <v/>
      </c>
      <c r="AE566" s="20" t="str">
        <f t="shared" si="37"/>
        <v/>
      </c>
    </row>
    <row r="567" spans="16:31" x14ac:dyDescent="0.3">
      <c r="P567" s="17" t="str">
        <f>IF(A567="","",(O567+SUM($J$2:J567)+SUM($N$2:N567)+SUM($L$2:L567))/1000)</f>
        <v/>
      </c>
      <c r="V567" s="21" t="str">
        <f>+IF(A567="","",IF((P567&gt;$Q$2),IF(MAX($P$2:P567)&gt;$Q$2,A567,""),""))</f>
        <v/>
      </c>
      <c r="AE567" s="20" t="str">
        <f t="shared" si="37"/>
        <v/>
      </c>
    </row>
    <row r="568" spans="16:31" x14ac:dyDescent="0.3">
      <c r="P568" s="17" t="str">
        <f>IF(A568="","",(O568+SUM($J$2:J568)+SUM($N$2:N568)+SUM($L$2:L568))/1000)</f>
        <v/>
      </c>
      <c r="V568" s="21" t="str">
        <f>+IF(A568="","",IF((P568&gt;$Q$2),IF(MAX($P$2:P568)&gt;$Q$2,A568,""),""))</f>
        <v/>
      </c>
      <c r="AE568" s="20" t="str">
        <f t="shared" si="37"/>
        <v/>
      </c>
    </row>
    <row r="569" spans="16:31" x14ac:dyDescent="0.3">
      <c r="P569" s="17" t="str">
        <f>IF(A569="","",(O569+SUM($J$2:J569)+SUM($N$2:N569)+SUM($L$2:L569))/1000)</f>
        <v/>
      </c>
      <c r="V569" s="21" t="str">
        <f>+IF(A569="","",IF((P569&gt;$Q$2),IF(MAX($P$2:P569)&gt;$Q$2,A569,""),""))</f>
        <v/>
      </c>
      <c r="AE569" s="20" t="str">
        <f t="shared" si="37"/>
        <v/>
      </c>
    </row>
    <row r="570" spans="16:31" x14ac:dyDescent="0.3">
      <c r="P570" s="17" t="str">
        <f>IF(A570="","",(O570+SUM($J$2:J570)+SUM($N$2:N570)+SUM($L$2:L570))/1000)</f>
        <v/>
      </c>
      <c r="V570" s="21" t="str">
        <f>+IF(A570="","",IF((P570&gt;$Q$2),IF(MAX($P$2:P570)&gt;$Q$2,A570,""),""))</f>
        <v/>
      </c>
      <c r="AE570" s="20" t="str">
        <f t="shared" si="37"/>
        <v/>
      </c>
    </row>
    <row r="571" spans="16:31" x14ac:dyDescent="0.3">
      <c r="P571" s="17" t="str">
        <f>IF(A571="","",(O571+SUM($J$2:J571)+SUM($N$2:N571)+SUM($L$2:L571))/1000)</f>
        <v/>
      </c>
      <c r="V571" s="21" t="str">
        <f>+IF(A571="","",IF((P571&gt;$Q$2),IF(MAX($P$2:P571)&gt;$Q$2,A571,""),""))</f>
        <v/>
      </c>
      <c r="AE571" s="20" t="str">
        <f t="shared" si="37"/>
        <v/>
      </c>
    </row>
    <row r="572" spans="16:31" x14ac:dyDescent="0.3">
      <c r="P572" s="17" t="str">
        <f>IF(A572="","",(O572+SUM($J$2:J572)+SUM($N$2:N572)+SUM($L$2:L572))/1000)</f>
        <v/>
      </c>
      <c r="V572" s="21" t="str">
        <f>+IF(A572="","",IF((P572&gt;$Q$2),IF(MAX($P$2:P572)&gt;$Q$2,A572,""),""))</f>
        <v/>
      </c>
      <c r="AE572" s="20" t="str">
        <f t="shared" si="37"/>
        <v/>
      </c>
    </row>
    <row r="573" spans="16:31" x14ac:dyDescent="0.3">
      <c r="P573" s="17" t="str">
        <f>IF(A573="","",(O573+SUM($J$2:J573)+SUM($N$2:N573)+SUM($L$2:L573))/1000)</f>
        <v/>
      </c>
      <c r="V573" s="21" t="str">
        <f>+IF(A573="","",IF((P573&gt;$Q$2),IF(MAX($P$2:P573)&gt;$Q$2,A573,""),""))</f>
        <v/>
      </c>
      <c r="AE573" s="20" t="str">
        <f t="shared" si="37"/>
        <v/>
      </c>
    </row>
    <row r="574" spans="16:31" x14ac:dyDescent="0.3">
      <c r="P574" s="17" t="str">
        <f>IF(A574="","",(O574+SUM($J$2:J574)+SUM($N$2:N574)+SUM($L$2:L574))/1000)</f>
        <v/>
      </c>
      <c r="V574" s="21" t="str">
        <f>+IF(A574="","",IF((P574&gt;$Q$2),IF(MAX($P$2:P574)&gt;$Q$2,A574,""),""))</f>
        <v/>
      </c>
      <c r="AE574" s="20" t="str">
        <f t="shared" si="37"/>
        <v/>
      </c>
    </row>
    <row r="575" spans="16:31" x14ac:dyDescent="0.3">
      <c r="P575" s="17" t="str">
        <f>IF(A575="","",(O575+SUM($J$2:J575)+SUM($N$2:N575)+SUM($L$2:L575))/1000)</f>
        <v/>
      </c>
      <c r="V575" s="21" t="str">
        <f>+IF(A575="","",IF((P575&gt;$Q$2),IF(MAX($P$2:P575)&gt;$Q$2,A575,""),""))</f>
        <v/>
      </c>
      <c r="AE575" s="20" t="str">
        <f t="shared" si="37"/>
        <v/>
      </c>
    </row>
    <row r="576" spans="16:31" x14ac:dyDescent="0.3">
      <c r="P576" s="17" t="str">
        <f>IF(A576="","",(O576+SUM($J$2:J576)+SUM($N$2:N576)+SUM($L$2:L576))/1000)</f>
        <v/>
      </c>
      <c r="V576" s="21" t="str">
        <f>+IF(A576="","",IF((P576&gt;$Q$2),IF(MAX($P$2:P576)&gt;$Q$2,A576,""),""))</f>
        <v/>
      </c>
      <c r="AE576" s="20" t="str">
        <f t="shared" si="37"/>
        <v/>
      </c>
    </row>
    <row r="577" spans="16:31" x14ac:dyDescent="0.3">
      <c r="P577" s="17" t="str">
        <f>IF(A577="","",(O577+SUM($J$2:J577)+SUM($N$2:N577)+SUM($L$2:L577))/1000)</f>
        <v/>
      </c>
      <c r="V577" s="21" t="str">
        <f>+IF(A577="","",IF((P577&gt;$Q$2),IF(MAX($P$2:P577)&gt;$Q$2,A577,""),""))</f>
        <v/>
      </c>
      <c r="AE577" s="20" t="str">
        <f t="shared" si="37"/>
        <v/>
      </c>
    </row>
    <row r="578" spans="16:31" x14ac:dyDescent="0.3">
      <c r="P578" s="17" t="str">
        <f>IF(A578="","",(O578+SUM($J$2:J578)+SUM($N$2:N578)+SUM($L$2:L578))/1000)</f>
        <v/>
      </c>
      <c r="V578" s="21" t="str">
        <f>+IF(A578="","",IF((P578&gt;$Q$2),IF(MAX($P$2:P578)&gt;$Q$2,A578,""),""))</f>
        <v/>
      </c>
      <c r="AE578" s="20" t="str">
        <f t="shared" si="37"/>
        <v/>
      </c>
    </row>
    <row r="579" spans="16:31" x14ac:dyDescent="0.3">
      <c r="P579" s="17" t="str">
        <f>IF(A579="","",(O579+SUM($J$2:J579)+SUM($N$2:N579)+SUM($L$2:L579))/1000)</f>
        <v/>
      </c>
      <c r="V579" s="21" t="str">
        <f>+IF(A579="","",IF((P579&gt;$Q$2),IF(MAX($P$2:P579)&gt;$Q$2,A579,""),""))</f>
        <v/>
      </c>
      <c r="AE579" s="20" t="str">
        <f t="shared" si="37"/>
        <v/>
      </c>
    </row>
    <row r="580" spans="16:31" x14ac:dyDescent="0.3">
      <c r="P580" s="17" t="str">
        <f>IF(A580="","",(O580+SUM($J$2:J580)+SUM($N$2:N580)+SUM($L$2:L580))/1000)</f>
        <v/>
      </c>
      <c r="V580" s="21" t="str">
        <f>+IF(A580="","",IF((P580&gt;$Q$2),IF(MAX($P$2:P580)&gt;$Q$2,A580,""),""))</f>
        <v/>
      </c>
      <c r="AE580" s="20" t="str">
        <f t="shared" si="37"/>
        <v/>
      </c>
    </row>
    <row r="581" spans="16:31" x14ac:dyDescent="0.3">
      <c r="P581" s="17" t="str">
        <f>IF(A581="","",(O581+SUM($J$2:J581)+SUM($N$2:N581)+SUM($L$2:L581))/1000)</f>
        <v/>
      </c>
      <c r="V581" s="21" t="str">
        <f>+IF(A581="","",IF((P581&gt;$Q$2),IF(MAX($P$2:P581)&gt;$Q$2,A581,""),""))</f>
        <v/>
      </c>
      <c r="AE581" s="20" t="str">
        <f t="shared" si="37"/>
        <v/>
      </c>
    </row>
    <row r="582" spans="16:31" x14ac:dyDescent="0.3">
      <c r="P582" s="17" t="str">
        <f>IF(A582="","",(O582+SUM($J$2:J582)+SUM($N$2:N582)+SUM($L$2:L582))/1000)</f>
        <v/>
      </c>
      <c r="V582" s="21" t="str">
        <f>+IF(A582="","",IF((P582&gt;$Q$2),IF(MAX($P$2:P582)&gt;$Q$2,A582,""),""))</f>
        <v/>
      </c>
      <c r="AE582" s="20" t="str">
        <f t="shared" si="37"/>
        <v/>
      </c>
    </row>
    <row r="583" spans="16:31" x14ac:dyDescent="0.3">
      <c r="P583" s="17" t="str">
        <f>IF(A583="","",(O583+SUM($J$2:J583)+SUM($N$2:N583)+SUM($L$2:L583))/1000)</f>
        <v/>
      </c>
      <c r="V583" s="21" t="str">
        <f>+IF(A583="","",IF((P583&gt;$Q$2),IF(MAX($P$2:P583)&gt;$Q$2,A583,""),""))</f>
        <v/>
      </c>
      <c r="AE583" s="20" t="str">
        <f t="shared" si="37"/>
        <v/>
      </c>
    </row>
    <row r="584" spans="16:31" x14ac:dyDescent="0.3">
      <c r="P584" s="17" t="str">
        <f>IF(A584="","",(O584+SUM($J$2:J584)+SUM($N$2:N584)+SUM($L$2:L584))/1000)</f>
        <v/>
      </c>
      <c r="V584" s="21" t="str">
        <f>+IF(A584="","",IF((P584&gt;$Q$2),IF(MAX($P$2:P584)&gt;$Q$2,A584,""),""))</f>
        <v/>
      </c>
      <c r="AE584" s="20" t="str">
        <f t="shared" si="37"/>
        <v/>
      </c>
    </row>
    <row r="585" spans="16:31" x14ac:dyDescent="0.3">
      <c r="P585" s="17" t="str">
        <f>IF(A585="","",(O585+SUM($J$2:J585)+SUM($N$2:N585)+SUM($L$2:L585))/1000)</f>
        <v/>
      </c>
      <c r="V585" s="21" t="str">
        <f>+IF(A585="","",IF((P585&gt;$Q$2),IF(MAX($P$2:P585)&gt;$Q$2,A585,""),""))</f>
        <v/>
      </c>
      <c r="AE585" s="20" t="str">
        <f t="shared" si="37"/>
        <v/>
      </c>
    </row>
    <row r="586" spans="16:31" x14ac:dyDescent="0.3">
      <c r="P586" s="17" t="str">
        <f>IF(A586="","",(O586+SUM($J$2:J586)+SUM($N$2:N586)+SUM($L$2:L586))/1000)</f>
        <v/>
      </c>
      <c r="V586" s="21" t="str">
        <f>+IF(A586="","",IF((P586&gt;$Q$2),IF(MAX($P$2:P586)&gt;$Q$2,A586,""),""))</f>
        <v/>
      </c>
      <c r="AE586" s="20" t="str">
        <f t="shared" si="37"/>
        <v/>
      </c>
    </row>
    <row r="587" spans="16:31" x14ac:dyDescent="0.3">
      <c r="P587" s="17" t="str">
        <f>IF(A587="","",(O587+SUM($J$2:J587)+SUM($N$2:N587)+SUM($L$2:L587))/1000)</f>
        <v/>
      </c>
      <c r="V587" s="21" t="str">
        <f>+IF(A587="","",IF((P587&gt;$Q$2),IF(MAX($P$2:P587)&gt;$Q$2,A587,""),""))</f>
        <v/>
      </c>
      <c r="AE587" s="20" t="str">
        <f t="shared" si="37"/>
        <v/>
      </c>
    </row>
    <row r="588" spans="16:31" x14ac:dyDescent="0.3">
      <c r="P588" s="17" t="str">
        <f>IF(A588="","",(O588+SUM($J$2:J588)+SUM($N$2:N588)+SUM($L$2:L588))/1000)</f>
        <v/>
      </c>
      <c r="V588" s="21" t="str">
        <f>+IF(A588="","",IF((P588&gt;$Q$2),IF(MAX($P$2:P588)&gt;$Q$2,A588,""),""))</f>
        <v/>
      </c>
      <c r="AE588" s="20" t="str">
        <f t="shared" si="37"/>
        <v/>
      </c>
    </row>
    <row r="589" spans="16:31" x14ac:dyDescent="0.3">
      <c r="P589" s="17" t="str">
        <f>IF(A589="","",(O589+SUM($J$2:J589)+SUM($N$2:N589)+SUM($L$2:L589))/1000)</f>
        <v/>
      </c>
      <c r="V589" s="21" t="str">
        <f>+IF(A589="","",IF((P589&gt;$Q$2),IF(MAX($P$2:P589)&gt;$Q$2,A589,""),""))</f>
        <v/>
      </c>
      <c r="AE589" s="20" t="str">
        <f t="shared" ref="AE589:AE652" si="38">+IF(O589&gt;0,O589/1000,"")</f>
        <v/>
      </c>
    </row>
    <row r="590" spans="16:31" x14ac:dyDescent="0.3">
      <c r="P590" s="17" t="str">
        <f>IF(A590="","",(O590+SUM($J$2:J590)+SUM($N$2:N590)+SUM($L$2:L590))/1000)</f>
        <v/>
      </c>
      <c r="V590" s="21" t="str">
        <f>+IF(A590="","",IF((P590&gt;$Q$2),IF(MAX($P$2:P590)&gt;$Q$2,A590,""),""))</f>
        <v/>
      </c>
      <c r="AE590" s="20" t="str">
        <f t="shared" si="38"/>
        <v/>
      </c>
    </row>
    <row r="591" spans="16:31" x14ac:dyDescent="0.3">
      <c r="P591" s="17" t="str">
        <f>IF(A591="","",(O591+SUM($J$2:J591)+SUM($N$2:N591)+SUM($L$2:L591))/1000)</f>
        <v/>
      </c>
      <c r="V591" s="21" t="str">
        <f>+IF(A591="","",IF((P591&gt;$Q$2),IF(MAX($P$2:P591)&gt;$Q$2,A591,""),""))</f>
        <v/>
      </c>
      <c r="AE591" s="20" t="str">
        <f t="shared" si="38"/>
        <v/>
      </c>
    </row>
    <row r="592" spans="16:31" x14ac:dyDescent="0.3">
      <c r="P592" s="17" t="str">
        <f>IF(A592="","",(O592+SUM($J$2:J592)+SUM($N$2:N592)+SUM($L$2:L592))/1000)</f>
        <v/>
      </c>
      <c r="V592" s="21" t="str">
        <f>+IF(A592="","",IF((P592&gt;$Q$2),IF(MAX($P$2:P592)&gt;$Q$2,A592,""),""))</f>
        <v/>
      </c>
      <c r="AE592" s="20" t="str">
        <f t="shared" si="38"/>
        <v/>
      </c>
    </row>
    <row r="593" spans="16:31" x14ac:dyDescent="0.3">
      <c r="P593" s="17" t="str">
        <f>IF(A593="","",(O593+SUM($J$2:J593)+SUM($N$2:N593)+SUM($L$2:L593))/1000)</f>
        <v/>
      </c>
      <c r="V593" s="21" t="str">
        <f>+IF(A593="","",IF((P593&gt;$Q$2),IF(MAX($P$2:P593)&gt;$Q$2,A593,""),""))</f>
        <v/>
      </c>
      <c r="AE593" s="20" t="str">
        <f t="shared" si="38"/>
        <v/>
      </c>
    </row>
    <row r="594" spans="16:31" x14ac:dyDescent="0.3">
      <c r="P594" s="17" t="str">
        <f>IF(A594="","",(O594+SUM($J$2:J594)+SUM($N$2:N594)+SUM($L$2:L594))/1000)</f>
        <v/>
      </c>
      <c r="V594" s="21" t="str">
        <f>+IF(A594="","",IF((P594&gt;$Q$2),IF(MAX($P$2:P594)&gt;$Q$2,A594,""),""))</f>
        <v/>
      </c>
      <c r="AE594" s="20" t="str">
        <f t="shared" si="38"/>
        <v/>
      </c>
    </row>
    <row r="595" spans="16:31" x14ac:dyDescent="0.3">
      <c r="P595" s="17" t="str">
        <f>IF(A595="","",(O595+SUM($J$2:J595)+SUM($N$2:N595)+SUM($L$2:L595))/1000)</f>
        <v/>
      </c>
      <c r="V595" s="21" t="str">
        <f>+IF(A595="","",IF((P595&gt;$Q$2),IF(MAX($P$2:P595)&gt;$Q$2,A595,""),""))</f>
        <v/>
      </c>
      <c r="AE595" s="20" t="str">
        <f t="shared" si="38"/>
        <v/>
      </c>
    </row>
    <row r="596" spans="16:31" x14ac:dyDescent="0.3">
      <c r="P596" s="17" t="str">
        <f>IF(A596="","",(O596+SUM($J$2:J596)+SUM($N$2:N596)+SUM($L$2:L596))/1000)</f>
        <v/>
      </c>
      <c r="V596" s="21" t="str">
        <f>+IF(A596="","",IF((P596&gt;$Q$2),IF(MAX($P$2:P596)&gt;$Q$2,A596,""),""))</f>
        <v/>
      </c>
      <c r="AE596" s="20" t="str">
        <f t="shared" si="38"/>
        <v/>
      </c>
    </row>
    <row r="597" spans="16:31" x14ac:dyDescent="0.3">
      <c r="P597" s="17" t="str">
        <f>IF(A597="","",(O597+SUM($J$2:J597)+SUM($N$2:N597)+SUM($L$2:L597))/1000)</f>
        <v/>
      </c>
      <c r="V597" s="21" t="str">
        <f>+IF(A597="","",IF((P597&gt;$Q$2),IF(MAX($P$2:P597)&gt;$Q$2,A597,""),""))</f>
        <v/>
      </c>
      <c r="AE597" s="20" t="str">
        <f t="shared" si="38"/>
        <v/>
      </c>
    </row>
    <row r="598" spans="16:31" x14ac:dyDescent="0.3">
      <c r="P598" s="17" t="str">
        <f>IF(A598="","",(O598+SUM($J$2:J598)+SUM($N$2:N598)+SUM($L$2:L598))/1000)</f>
        <v/>
      </c>
      <c r="V598" s="21" t="str">
        <f>+IF(A598="","",IF((P598&gt;$Q$2),IF(MAX($P$2:P598)&gt;$Q$2,A598,""),""))</f>
        <v/>
      </c>
      <c r="AE598" s="20" t="str">
        <f t="shared" si="38"/>
        <v/>
      </c>
    </row>
    <row r="599" spans="16:31" x14ac:dyDescent="0.3">
      <c r="P599" s="17" t="str">
        <f>IF(A599="","",(O599+SUM($J$2:J599)+SUM($N$2:N599)+SUM($L$2:L599))/1000)</f>
        <v/>
      </c>
      <c r="V599" s="21" t="str">
        <f>+IF(A599="","",IF((P599&gt;$Q$2),IF(MAX($P$2:P599)&gt;$Q$2,A599,""),""))</f>
        <v/>
      </c>
      <c r="AE599" s="20" t="str">
        <f t="shared" si="38"/>
        <v/>
      </c>
    </row>
    <row r="600" spans="16:31" x14ac:dyDescent="0.3">
      <c r="P600" s="17" t="str">
        <f>IF(A600="","",(O600+SUM($J$2:J600)+SUM($N$2:N600)+SUM($L$2:L600))/1000)</f>
        <v/>
      </c>
      <c r="V600" s="21" t="str">
        <f>+IF(A600="","",IF((P600&gt;$Q$2),IF(MAX($P$2:P600)&gt;$Q$2,A600,""),""))</f>
        <v/>
      </c>
      <c r="AE600" s="20" t="str">
        <f t="shared" si="38"/>
        <v/>
      </c>
    </row>
    <row r="601" spans="16:31" x14ac:dyDescent="0.3">
      <c r="P601" s="17" t="str">
        <f>IF(A601="","",(O601+SUM($J$2:J601)+SUM($N$2:N601)+SUM($L$2:L601))/1000)</f>
        <v/>
      </c>
      <c r="V601" s="21" t="str">
        <f>+IF(A601="","",IF((P601&gt;$Q$2),IF(MAX($P$2:P601)&gt;$Q$2,A601,""),""))</f>
        <v/>
      </c>
      <c r="AE601" s="20" t="str">
        <f t="shared" si="38"/>
        <v/>
      </c>
    </row>
    <row r="602" spans="16:31" x14ac:dyDescent="0.3">
      <c r="P602" s="17" t="str">
        <f>IF(A602="","",(O602+SUM($J$2:J602)+SUM($N$2:N602)+SUM($L$2:L602))/1000)</f>
        <v/>
      </c>
      <c r="V602" s="21" t="str">
        <f>+IF(A602="","",IF((P602&gt;$Q$2),IF(MAX($P$2:P602)&gt;$Q$2,A602,""),""))</f>
        <v/>
      </c>
      <c r="AE602" s="20" t="str">
        <f t="shared" si="38"/>
        <v/>
      </c>
    </row>
    <row r="603" spans="16:31" x14ac:dyDescent="0.3">
      <c r="P603" s="17" t="str">
        <f>IF(A603="","",(O603+SUM($J$2:J603)+SUM($N$2:N603)+SUM($L$2:L603))/1000)</f>
        <v/>
      </c>
      <c r="V603" s="21" t="str">
        <f>+IF(A603="","",IF((P603&gt;$Q$2),IF(MAX($P$2:P603)&gt;$Q$2,A603,""),""))</f>
        <v/>
      </c>
      <c r="AE603" s="20" t="str">
        <f t="shared" si="38"/>
        <v/>
      </c>
    </row>
    <row r="604" spans="16:31" x14ac:dyDescent="0.3">
      <c r="P604" s="17" t="str">
        <f>IF(A604="","",(O604+SUM($J$2:J604)+SUM($N$2:N604)+SUM($L$2:L604))/1000)</f>
        <v/>
      </c>
      <c r="V604" s="21" t="str">
        <f>+IF(A604="","",IF((P604&gt;$Q$2),IF(MAX($P$2:P604)&gt;$Q$2,A604,""),""))</f>
        <v/>
      </c>
      <c r="AE604" s="20" t="str">
        <f t="shared" si="38"/>
        <v/>
      </c>
    </row>
    <row r="605" spans="16:31" x14ac:dyDescent="0.3">
      <c r="P605" s="17" t="str">
        <f>IF(A605="","",(O605+SUM($J$2:J605)+SUM($N$2:N605)+SUM($L$2:L605))/1000)</f>
        <v/>
      </c>
      <c r="V605" s="21" t="str">
        <f>+IF(A605="","",IF((P605&gt;$Q$2),IF(MAX($P$2:P605)&gt;$Q$2,A605,""),""))</f>
        <v/>
      </c>
      <c r="AE605" s="20" t="str">
        <f t="shared" si="38"/>
        <v/>
      </c>
    </row>
    <row r="606" spans="16:31" x14ac:dyDescent="0.3">
      <c r="P606" s="17" t="str">
        <f>IF(A606="","",(O606+SUM($J$2:J606)+SUM($N$2:N606)+SUM($L$2:L606))/1000)</f>
        <v/>
      </c>
      <c r="V606" s="21" t="str">
        <f>+IF(A606="","",IF((P606&gt;$Q$2),IF(MAX($P$2:P606)&gt;$Q$2,A606,""),""))</f>
        <v/>
      </c>
      <c r="AE606" s="20" t="str">
        <f t="shared" si="38"/>
        <v/>
      </c>
    </row>
    <row r="607" spans="16:31" x14ac:dyDescent="0.3">
      <c r="P607" s="17" t="str">
        <f>IF(A607="","",(O607+SUM($J$2:J607)+SUM($N$2:N607)+SUM($L$2:L607))/1000)</f>
        <v/>
      </c>
      <c r="V607" s="21" t="str">
        <f>+IF(A607="","",IF((P607&gt;$Q$2),IF(MAX($P$2:P607)&gt;$Q$2,A607,""),""))</f>
        <v/>
      </c>
      <c r="AE607" s="20" t="str">
        <f t="shared" si="38"/>
        <v/>
      </c>
    </row>
    <row r="608" spans="16:31" x14ac:dyDescent="0.3">
      <c r="P608" s="17" t="str">
        <f>IF(A608="","",(O608+SUM($J$2:J608)+SUM($N$2:N608)+SUM($L$2:L608))/1000)</f>
        <v/>
      </c>
      <c r="V608" s="21" t="str">
        <f>+IF(A608="","",IF((P608&gt;$Q$2),IF(MAX($P$2:P608)&gt;$Q$2,A608,""),""))</f>
        <v/>
      </c>
      <c r="AE608" s="20" t="str">
        <f t="shared" si="38"/>
        <v/>
      </c>
    </row>
    <row r="609" spans="16:31" x14ac:dyDescent="0.3">
      <c r="P609" s="17" t="str">
        <f>IF(A609="","",(O609+SUM($J$2:J609)+SUM($N$2:N609)+SUM($L$2:L609))/1000)</f>
        <v/>
      </c>
      <c r="V609" s="21" t="str">
        <f>+IF(A609="","",IF((P609&gt;$Q$2),IF(MAX($P$2:P609)&gt;$Q$2,A609,""),""))</f>
        <v/>
      </c>
      <c r="AE609" s="20" t="str">
        <f t="shared" si="38"/>
        <v/>
      </c>
    </row>
    <row r="610" spans="16:31" x14ac:dyDescent="0.3">
      <c r="P610" s="17" t="str">
        <f>IF(A610="","",(O610+SUM($J$2:J610)+SUM($N$2:N610)+SUM($L$2:L610))/1000)</f>
        <v/>
      </c>
      <c r="V610" s="21" t="str">
        <f>+IF(A610="","",IF((P610&gt;$Q$2),IF(MAX($P$2:P610)&gt;$Q$2,A610,""),""))</f>
        <v/>
      </c>
      <c r="AE610" s="20" t="str">
        <f t="shared" si="38"/>
        <v/>
      </c>
    </row>
    <row r="611" spans="16:31" x14ac:dyDescent="0.3">
      <c r="P611" s="17" t="str">
        <f>IF(A611="","",(O611+SUM($J$2:J611)+SUM($N$2:N611)+SUM($L$2:L611))/1000)</f>
        <v/>
      </c>
      <c r="V611" s="21" t="str">
        <f>+IF(A611="","",IF((P611&gt;$Q$2),IF(MAX($P$2:P611)&gt;$Q$2,A611,""),""))</f>
        <v/>
      </c>
      <c r="AE611" s="20" t="str">
        <f t="shared" si="38"/>
        <v/>
      </c>
    </row>
    <row r="612" spans="16:31" x14ac:dyDescent="0.3">
      <c r="P612" s="17" t="str">
        <f>IF(A612="","",(O612+SUM($J$2:J612)+SUM($N$2:N612)+SUM($L$2:L612))/1000)</f>
        <v/>
      </c>
      <c r="V612" s="21" t="str">
        <f>+IF(A612="","",IF((P612&gt;$Q$2),IF(MAX($P$2:P612)&gt;$Q$2,A612,""),""))</f>
        <v/>
      </c>
      <c r="AE612" s="20" t="str">
        <f t="shared" si="38"/>
        <v/>
      </c>
    </row>
    <row r="613" spans="16:31" x14ac:dyDescent="0.3">
      <c r="P613" s="17" t="str">
        <f>IF(A613="","",(O613+SUM($J$2:J613)+SUM($N$2:N613)+SUM($L$2:L613))/1000)</f>
        <v/>
      </c>
      <c r="V613" s="21" t="str">
        <f>+IF(A613="","",IF((P613&gt;$Q$2),IF(MAX($P$2:P613)&gt;$Q$2,A613,""),""))</f>
        <v/>
      </c>
      <c r="AE613" s="20" t="str">
        <f t="shared" si="38"/>
        <v/>
      </c>
    </row>
    <row r="614" spans="16:31" x14ac:dyDescent="0.3">
      <c r="P614" s="17" t="str">
        <f>IF(A614="","",(O614+SUM($J$2:J614)+SUM($N$2:N614)+SUM($L$2:L614))/1000)</f>
        <v/>
      </c>
      <c r="V614" s="21" t="str">
        <f>+IF(A614="","",IF((P614&gt;$Q$2),IF(MAX($P$2:P614)&gt;$Q$2,A614,""),""))</f>
        <v/>
      </c>
      <c r="AE614" s="20" t="str">
        <f t="shared" si="38"/>
        <v/>
      </c>
    </row>
    <row r="615" spans="16:31" x14ac:dyDescent="0.3">
      <c r="P615" s="17" t="str">
        <f>IF(A615="","",(O615+SUM($J$2:J615)+SUM($N$2:N615)+SUM($L$2:L615))/1000)</f>
        <v/>
      </c>
      <c r="V615" s="21" t="str">
        <f>+IF(A615="","",IF((P615&gt;$Q$2),IF(MAX($P$2:P615)&gt;$Q$2,A615,""),""))</f>
        <v/>
      </c>
      <c r="AE615" s="20" t="str">
        <f t="shared" si="38"/>
        <v/>
      </c>
    </row>
    <row r="616" spans="16:31" x14ac:dyDescent="0.3">
      <c r="P616" s="17" t="str">
        <f>IF(A616="","",(O616+SUM($J$2:J616)+SUM($N$2:N616)+SUM($L$2:L616))/1000)</f>
        <v/>
      </c>
      <c r="V616" s="21" t="str">
        <f>+IF(A616="","",IF((P616&gt;$Q$2),IF(MAX($P$2:P616)&gt;$Q$2,A616,""),""))</f>
        <v/>
      </c>
      <c r="AE616" s="20" t="str">
        <f t="shared" si="38"/>
        <v/>
      </c>
    </row>
    <row r="617" spans="16:31" x14ac:dyDescent="0.3">
      <c r="P617" s="17" t="str">
        <f>IF(A617="","",(O617+SUM($J$2:J617)+SUM($N$2:N617)+SUM($L$2:L617))/1000)</f>
        <v/>
      </c>
      <c r="V617" s="21" t="str">
        <f>+IF(A617="","",IF((P617&gt;$Q$2),IF(MAX($P$2:P617)&gt;$Q$2,A617,""),""))</f>
        <v/>
      </c>
      <c r="AE617" s="20" t="str">
        <f t="shared" si="38"/>
        <v/>
      </c>
    </row>
    <row r="618" spans="16:31" x14ac:dyDescent="0.3">
      <c r="P618" s="17" t="str">
        <f>IF(A618="","",(O618+SUM($J$2:J618)+SUM($N$2:N618)+SUM($L$2:L618))/1000)</f>
        <v/>
      </c>
      <c r="V618" s="21" t="str">
        <f>+IF(A618="","",IF((P618&gt;$Q$2),IF(MAX($P$2:P618)&gt;$Q$2,A618,""),""))</f>
        <v/>
      </c>
      <c r="AE618" s="20" t="str">
        <f t="shared" si="38"/>
        <v/>
      </c>
    </row>
    <row r="619" spans="16:31" x14ac:dyDescent="0.3">
      <c r="P619" s="17" t="str">
        <f>IF(A619="","",(O619+SUM($J$2:J619)+SUM($N$2:N619)+SUM($L$2:L619))/1000)</f>
        <v/>
      </c>
      <c r="V619" s="21" t="str">
        <f>+IF(A619="","",IF((P619&gt;$Q$2),IF(MAX($P$2:P619)&gt;$Q$2,A619,""),""))</f>
        <v/>
      </c>
      <c r="AE619" s="20" t="str">
        <f t="shared" si="38"/>
        <v/>
      </c>
    </row>
    <row r="620" spans="16:31" x14ac:dyDescent="0.3">
      <c r="P620" s="17" t="str">
        <f>IF(A620="","",(O620+SUM($J$2:J620)+SUM($N$2:N620)+SUM($L$2:L620))/1000)</f>
        <v/>
      </c>
      <c r="V620" s="21" t="str">
        <f>+IF(A620="","",IF((P620&gt;$Q$2),IF(MAX($P$2:P620)&gt;$Q$2,A620,""),""))</f>
        <v/>
      </c>
      <c r="AE620" s="20" t="str">
        <f t="shared" si="38"/>
        <v/>
      </c>
    </row>
    <row r="621" spans="16:31" x14ac:dyDescent="0.3">
      <c r="P621" s="17" t="str">
        <f>IF(A621="","",(O621+SUM($J$2:J621)+SUM($N$2:N621)+SUM($L$2:L621))/1000)</f>
        <v/>
      </c>
      <c r="V621" s="21" t="str">
        <f>+IF(A621="","",IF((P621&gt;$Q$2),IF(MAX($P$2:P621)&gt;$Q$2,A621,""),""))</f>
        <v/>
      </c>
      <c r="AE621" s="20" t="str">
        <f t="shared" si="38"/>
        <v/>
      </c>
    </row>
    <row r="622" spans="16:31" x14ac:dyDescent="0.3">
      <c r="P622" s="17" t="str">
        <f>IF(A622="","",(O622+SUM($J$2:J622)+SUM($N$2:N622)+SUM($L$2:L622))/1000)</f>
        <v/>
      </c>
      <c r="V622" s="21" t="str">
        <f>+IF(A622="","",IF((P622&gt;$Q$2),IF(MAX($P$2:P622)&gt;$Q$2,A622,""),""))</f>
        <v/>
      </c>
      <c r="AE622" s="20" t="str">
        <f t="shared" si="38"/>
        <v/>
      </c>
    </row>
    <row r="623" spans="16:31" x14ac:dyDescent="0.3">
      <c r="P623" s="17" t="str">
        <f>IF(A623="","",(O623+SUM($J$2:J623)+SUM($N$2:N623)+SUM($L$2:L623))/1000)</f>
        <v/>
      </c>
      <c r="V623" s="21" t="str">
        <f>+IF(A623="","",IF((P623&gt;$Q$2),IF(MAX($P$2:P623)&gt;$Q$2,A623,""),""))</f>
        <v/>
      </c>
      <c r="AE623" s="20" t="str">
        <f t="shared" si="38"/>
        <v/>
      </c>
    </row>
    <row r="624" spans="16:31" x14ac:dyDescent="0.3">
      <c r="P624" s="17" t="str">
        <f>IF(A624="","",(O624+SUM($J$2:J624)+SUM($N$2:N624)+SUM($L$2:L624))/1000)</f>
        <v/>
      </c>
      <c r="V624" s="21" t="str">
        <f>+IF(A624="","",IF((P624&gt;$Q$2),IF(MAX($P$2:P624)&gt;$Q$2,A624,""),""))</f>
        <v/>
      </c>
      <c r="AE624" s="20" t="str">
        <f t="shared" si="38"/>
        <v/>
      </c>
    </row>
    <row r="625" spans="16:31" x14ac:dyDescent="0.3">
      <c r="P625" s="17" t="str">
        <f>IF(A625="","",(O625+SUM($J$2:J625)+SUM($N$2:N625)+SUM($L$2:L625))/1000)</f>
        <v/>
      </c>
      <c r="V625" s="21" t="str">
        <f>+IF(A625="","",IF((P625&gt;$Q$2),IF(MAX($P$2:P625)&gt;$Q$2,A625,""),""))</f>
        <v/>
      </c>
      <c r="AE625" s="20" t="str">
        <f t="shared" si="38"/>
        <v/>
      </c>
    </row>
    <row r="626" spans="16:31" x14ac:dyDescent="0.3">
      <c r="P626" s="17" t="str">
        <f>IF(A626="","",(O626+SUM($J$2:J626)+SUM($N$2:N626)+SUM($L$2:L626))/1000)</f>
        <v/>
      </c>
      <c r="V626" s="21" t="str">
        <f>+IF(A626="","",IF((P626&gt;$Q$2),IF(MAX($P$2:P626)&gt;$Q$2,A626,""),""))</f>
        <v/>
      </c>
      <c r="AE626" s="20" t="str">
        <f t="shared" si="38"/>
        <v/>
      </c>
    </row>
    <row r="627" spans="16:31" x14ac:dyDescent="0.3">
      <c r="P627" s="17" t="str">
        <f>IF(A627="","",(O627+SUM($J$2:J627)+SUM($N$2:N627)+SUM($L$2:L627))/1000)</f>
        <v/>
      </c>
      <c r="V627" s="21" t="str">
        <f>+IF(A627="","",IF((P627&gt;$Q$2),IF(MAX($P$2:P627)&gt;$Q$2,A627,""),""))</f>
        <v/>
      </c>
      <c r="AE627" s="20" t="str">
        <f t="shared" si="38"/>
        <v/>
      </c>
    </row>
    <row r="628" spans="16:31" x14ac:dyDescent="0.3">
      <c r="P628" s="17" t="str">
        <f>IF(A628="","",(O628+SUM($J$2:J628)+SUM($N$2:N628)+SUM($L$2:L628))/1000)</f>
        <v/>
      </c>
      <c r="V628" s="21" t="str">
        <f>+IF(A628="","",IF((P628&gt;$Q$2),IF(MAX($P$2:P628)&gt;$Q$2,A628,""),""))</f>
        <v/>
      </c>
      <c r="AE628" s="20" t="str">
        <f t="shared" si="38"/>
        <v/>
      </c>
    </row>
    <row r="629" spans="16:31" x14ac:dyDescent="0.3">
      <c r="P629" s="17" t="str">
        <f>IF(A629="","",(O629+SUM($J$2:J629)+SUM($N$2:N629)+SUM($L$2:L629))/1000)</f>
        <v/>
      </c>
      <c r="V629" s="21" t="str">
        <f>+IF(A629="","",IF((P629&gt;$Q$2),IF(MAX($P$2:P629)&gt;$Q$2,A629,""),""))</f>
        <v/>
      </c>
      <c r="AE629" s="20" t="str">
        <f t="shared" si="38"/>
        <v/>
      </c>
    </row>
    <row r="630" spans="16:31" x14ac:dyDescent="0.3">
      <c r="P630" s="17" t="str">
        <f>IF(A630="","",(O630+SUM($J$2:J630)+SUM($N$2:N630)+SUM($L$2:L630))/1000)</f>
        <v/>
      </c>
      <c r="V630" s="21" t="str">
        <f>+IF(A630="","",IF((P630&gt;$Q$2),IF(MAX($P$2:P630)&gt;$Q$2,A630,""),""))</f>
        <v/>
      </c>
      <c r="AE630" s="20" t="str">
        <f t="shared" si="38"/>
        <v/>
      </c>
    </row>
    <row r="631" spans="16:31" x14ac:dyDescent="0.3">
      <c r="P631" s="17" t="str">
        <f>IF(A631="","",(O631+SUM($J$2:J631)+SUM($N$2:N631)+SUM($L$2:L631))/1000)</f>
        <v/>
      </c>
      <c r="V631" s="21" t="str">
        <f>+IF(A631="","",IF((P631&gt;$Q$2),IF(MAX($P$2:P631)&gt;$Q$2,A631,""),""))</f>
        <v/>
      </c>
      <c r="AE631" s="20" t="str">
        <f t="shared" si="38"/>
        <v/>
      </c>
    </row>
    <row r="632" spans="16:31" x14ac:dyDescent="0.3">
      <c r="P632" s="17" t="str">
        <f>IF(A632="","",(O632+SUM($J$2:J632)+SUM($N$2:N632)+SUM($L$2:L632))/1000)</f>
        <v/>
      </c>
      <c r="V632" s="21" t="str">
        <f>+IF(A632="","",IF((P632&gt;$Q$2),IF(MAX($P$2:P632)&gt;$Q$2,A632,""),""))</f>
        <v/>
      </c>
      <c r="AE632" s="20" t="str">
        <f t="shared" si="38"/>
        <v/>
      </c>
    </row>
    <row r="633" spans="16:31" x14ac:dyDescent="0.3">
      <c r="P633" s="17" t="str">
        <f>IF(A633="","",(O633+SUM($J$2:J633)+SUM($N$2:N633)+SUM($L$2:L633))/1000)</f>
        <v/>
      </c>
      <c r="V633" s="21" t="str">
        <f>+IF(A633="","",IF((P633&gt;$Q$2),IF(MAX($P$2:P633)&gt;$Q$2,A633,""),""))</f>
        <v/>
      </c>
      <c r="AE633" s="20" t="str">
        <f t="shared" si="38"/>
        <v/>
      </c>
    </row>
    <row r="634" spans="16:31" x14ac:dyDescent="0.3">
      <c r="P634" s="17" t="str">
        <f>IF(A634="","",(O634+SUM($J$2:J634)+SUM($N$2:N634)+SUM($L$2:L634))/1000)</f>
        <v/>
      </c>
      <c r="V634" s="21" t="str">
        <f>+IF(A634="","",IF((P634&gt;$Q$2),IF(MAX($P$2:P634)&gt;$Q$2,A634,""),""))</f>
        <v/>
      </c>
      <c r="AE634" s="20" t="str">
        <f t="shared" si="38"/>
        <v/>
      </c>
    </row>
    <row r="635" spans="16:31" x14ac:dyDescent="0.3">
      <c r="P635" s="17" t="str">
        <f>IF(A635="","",(O635+SUM($J$2:J635)+SUM($N$2:N635)+SUM($L$2:L635))/1000)</f>
        <v/>
      </c>
      <c r="V635" s="21" t="str">
        <f>+IF(A635="","",IF((P635&gt;$Q$2),IF(MAX($P$2:P635)&gt;$Q$2,A635,""),""))</f>
        <v/>
      </c>
      <c r="AE635" s="20" t="str">
        <f t="shared" si="38"/>
        <v/>
      </c>
    </row>
    <row r="636" spans="16:31" x14ac:dyDescent="0.3">
      <c r="P636" s="17" t="str">
        <f>IF(A636="","",(O636+SUM($J$2:J636)+SUM($N$2:N636)+SUM($L$2:L636))/1000)</f>
        <v/>
      </c>
      <c r="V636" s="21" t="str">
        <f>+IF(A636="","",IF((P636&gt;$Q$2),IF(MAX($P$2:P636)&gt;$Q$2,A636,""),""))</f>
        <v/>
      </c>
      <c r="AE636" s="20" t="str">
        <f t="shared" si="38"/>
        <v/>
      </c>
    </row>
    <row r="637" spans="16:31" x14ac:dyDescent="0.3">
      <c r="P637" s="17" t="str">
        <f>IF(A637="","",(O637+SUM($J$2:J637)+SUM($N$2:N637)+SUM($L$2:L637))/1000)</f>
        <v/>
      </c>
      <c r="V637" s="21" t="str">
        <f>+IF(A637="","",IF((P637&gt;$Q$2),IF(MAX($P$2:P637)&gt;$Q$2,A637,""),""))</f>
        <v/>
      </c>
      <c r="AE637" s="20" t="str">
        <f t="shared" si="38"/>
        <v/>
      </c>
    </row>
    <row r="638" spans="16:31" x14ac:dyDescent="0.3">
      <c r="P638" s="17" t="str">
        <f>IF(A638="","",(O638+SUM($J$2:J638)+SUM($N$2:N638)+SUM($L$2:L638))/1000)</f>
        <v/>
      </c>
      <c r="V638" s="21" t="str">
        <f>+IF(A638="","",IF((P638&gt;$Q$2),IF(MAX($P$2:P638)&gt;$Q$2,A638,""),""))</f>
        <v/>
      </c>
      <c r="AE638" s="20" t="str">
        <f t="shared" si="38"/>
        <v/>
      </c>
    </row>
    <row r="639" spans="16:31" x14ac:dyDescent="0.3">
      <c r="P639" s="17" t="str">
        <f>IF(A639="","",(O639+SUM($J$2:J639)+SUM($N$2:N639)+SUM($L$2:L639))/1000)</f>
        <v/>
      </c>
      <c r="V639" s="21" t="str">
        <f>+IF(A639="","",IF((P639&gt;$Q$2),IF(MAX($P$2:P639)&gt;$Q$2,A639,""),""))</f>
        <v/>
      </c>
      <c r="AE639" s="20" t="str">
        <f t="shared" si="38"/>
        <v/>
      </c>
    </row>
    <row r="640" spans="16:31" x14ac:dyDescent="0.3">
      <c r="P640" s="17" t="str">
        <f>IF(A640="","",(O640+SUM($J$2:J640)+SUM($N$2:N640)+SUM($L$2:L640))/1000)</f>
        <v/>
      </c>
      <c r="V640" s="21" t="str">
        <f>+IF(A640="","",IF((P640&gt;$Q$2),IF(MAX($P$2:P640)&gt;$Q$2,A640,""),""))</f>
        <v/>
      </c>
      <c r="AE640" s="20" t="str">
        <f t="shared" si="38"/>
        <v/>
      </c>
    </row>
    <row r="641" spans="16:31" x14ac:dyDescent="0.3">
      <c r="P641" s="17" t="str">
        <f>IF(A641="","",(O641+SUM($J$2:J641)+SUM($N$2:N641)+SUM($L$2:L641))/1000)</f>
        <v/>
      </c>
      <c r="V641" s="21" t="str">
        <f>+IF(A641="","",IF((P641&gt;$Q$2),IF(MAX($P$2:P641)&gt;$Q$2,A641,""),""))</f>
        <v/>
      </c>
      <c r="AE641" s="20" t="str">
        <f t="shared" si="38"/>
        <v/>
      </c>
    </row>
    <row r="642" spans="16:31" x14ac:dyDescent="0.3">
      <c r="P642" s="17" t="str">
        <f>IF(A642="","",(O642+SUM($J$2:J642)+SUM($N$2:N642)+SUM($L$2:L642))/1000)</f>
        <v/>
      </c>
      <c r="V642" s="21" t="str">
        <f>+IF(A642="","",IF((P642&gt;$Q$2),IF(MAX($P$2:P642)&gt;$Q$2,A642,""),""))</f>
        <v/>
      </c>
      <c r="AE642" s="20" t="str">
        <f t="shared" si="38"/>
        <v/>
      </c>
    </row>
    <row r="643" spans="16:31" x14ac:dyDescent="0.3">
      <c r="P643" s="17" t="str">
        <f>IF(A643="","",(O643+SUM($J$2:J643)+SUM($N$2:N643)+SUM($L$2:L643))/1000)</f>
        <v/>
      </c>
      <c r="V643" s="21" t="str">
        <f>+IF(A643="","",IF((P643&gt;$Q$2),IF(MAX($P$2:P643)&gt;$Q$2,A643,""),""))</f>
        <v/>
      </c>
      <c r="AE643" s="20" t="str">
        <f t="shared" si="38"/>
        <v/>
      </c>
    </row>
    <row r="644" spans="16:31" x14ac:dyDescent="0.3">
      <c r="P644" s="17" t="str">
        <f>IF(A644="","",(O644+SUM($J$2:J644)+SUM($N$2:N644)+SUM($L$2:L644))/1000)</f>
        <v/>
      </c>
      <c r="V644" s="21" t="str">
        <f>+IF(A644="","",IF((P644&gt;$Q$2),IF(MAX($P$2:P644)&gt;$Q$2,A644,""),""))</f>
        <v/>
      </c>
      <c r="AE644" s="20" t="str">
        <f t="shared" si="38"/>
        <v/>
      </c>
    </row>
    <row r="645" spans="16:31" x14ac:dyDescent="0.3">
      <c r="P645" s="17" t="str">
        <f>IF(A645="","",(O645+SUM($J$2:J645)+SUM($N$2:N645)+SUM($L$2:L645))/1000)</f>
        <v/>
      </c>
      <c r="V645" s="21" t="str">
        <f>+IF(A645="","",IF((P645&gt;$Q$2),IF(MAX($P$2:P645)&gt;$Q$2,A645,""),""))</f>
        <v/>
      </c>
      <c r="AE645" s="20" t="str">
        <f t="shared" si="38"/>
        <v/>
      </c>
    </row>
    <row r="646" spans="16:31" x14ac:dyDescent="0.3">
      <c r="P646" s="17" t="str">
        <f>IF(A646="","",(O646+SUM($J$2:J646)+SUM($N$2:N646)+SUM($L$2:L646))/1000)</f>
        <v/>
      </c>
      <c r="V646" s="21" t="str">
        <f>+IF(A646="","",IF((P646&gt;$Q$2),IF(MAX($P$2:P646)&gt;$Q$2,A646,""),""))</f>
        <v/>
      </c>
      <c r="AE646" s="20" t="str">
        <f t="shared" si="38"/>
        <v/>
      </c>
    </row>
    <row r="647" spans="16:31" x14ac:dyDescent="0.3">
      <c r="P647" s="17" t="str">
        <f>IF(A647="","",(O647+SUM($J$2:J647)+SUM($N$2:N647)+SUM($L$2:L647))/1000)</f>
        <v/>
      </c>
      <c r="V647" s="21" t="str">
        <f>+IF(A647="","",IF((P647&gt;$Q$2),IF(MAX($P$2:P647)&gt;$Q$2,A647,""),""))</f>
        <v/>
      </c>
      <c r="AE647" s="20" t="str">
        <f t="shared" si="38"/>
        <v/>
      </c>
    </row>
    <row r="648" spans="16:31" x14ac:dyDescent="0.3">
      <c r="P648" s="17" t="str">
        <f>IF(A648="","",(O648+SUM($J$2:J648)+SUM($N$2:N648)+SUM($L$2:L648))/1000)</f>
        <v/>
      </c>
      <c r="V648" s="21" t="str">
        <f>+IF(A648="","",IF((P648&gt;$Q$2),IF(MAX($P$2:P648)&gt;$Q$2,A648,""),""))</f>
        <v/>
      </c>
      <c r="AE648" s="20" t="str">
        <f t="shared" si="38"/>
        <v/>
      </c>
    </row>
    <row r="649" spans="16:31" x14ac:dyDescent="0.3">
      <c r="P649" s="17" t="str">
        <f>IF(A649="","",(O649+SUM($J$2:J649)+SUM($N$2:N649)+SUM($L$2:L649))/1000)</f>
        <v/>
      </c>
      <c r="V649" s="21" t="str">
        <f>+IF(A649="","",IF((P649&gt;$Q$2),IF(MAX($P$2:P649)&gt;$Q$2,A649,""),""))</f>
        <v/>
      </c>
      <c r="AE649" s="20" t="str">
        <f t="shared" si="38"/>
        <v/>
      </c>
    </row>
    <row r="650" spans="16:31" x14ac:dyDescent="0.3">
      <c r="P650" s="17" t="str">
        <f>IF(A650="","",(O650+SUM($J$2:J650)+SUM($N$2:N650)+SUM($L$2:L650))/1000)</f>
        <v/>
      </c>
      <c r="V650" s="21" t="str">
        <f>+IF(A650="","",IF((P650&gt;$Q$2),IF(MAX($P$2:P650)&gt;$Q$2,A650,""),""))</f>
        <v/>
      </c>
      <c r="AE650" s="20" t="str">
        <f t="shared" si="38"/>
        <v/>
      </c>
    </row>
    <row r="651" spans="16:31" x14ac:dyDescent="0.3">
      <c r="P651" s="17" t="str">
        <f>IF(A651="","",(O651+SUM($J$2:J651)+SUM($N$2:N651)+SUM($L$2:L651))/1000)</f>
        <v/>
      </c>
      <c r="V651" s="21" t="str">
        <f>+IF(A651="","",IF((P651&gt;$Q$2),IF(MAX($P$2:P651)&gt;$Q$2,A651,""),""))</f>
        <v/>
      </c>
      <c r="AE651" s="20" t="str">
        <f t="shared" si="38"/>
        <v/>
      </c>
    </row>
    <row r="652" spans="16:31" x14ac:dyDescent="0.3">
      <c r="P652" s="17" t="str">
        <f>IF(A652="","",(O652+SUM($J$2:J652)+SUM($N$2:N652)+SUM($L$2:L652))/1000)</f>
        <v/>
      </c>
      <c r="V652" s="21" t="str">
        <f>+IF(A652="","",IF((P652&gt;$Q$2),IF(MAX($P$2:P652)&gt;$Q$2,A652,""),""))</f>
        <v/>
      </c>
      <c r="AE652" s="20" t="str">
        <f t="shared" si="38"/>
        <v/>
      </c>
    </row>
    <row r="653" spans="16:31" x14ac:dyDescent="0.3">
      <c r="P653" s="17" t="str">
        <f>IF(A653="","",(O653+SUM($J$2:J653)+SUM($N$2:N653)+SUM($L$2:L653))/1000)</f>
        <v/>
      </c>
      <c r="V653" s="21" t="str">
        <f>+IF(A653="","",IF((P653&gt;$Q$2),IF(MAX($P$2:P653)&gt;$Q$2,A653,""),""))</f>
        <v/>
      </c>
      <c r="AE653" s="20" t="str">
        <f t="shared" ref="AE653:AE716" si="39">+IF(O653&gt;0,O653/1000,"")</f>
        <v/>
      </c>
    </row>
    <row r="654" spans="16:31" x14ac:dyDescent="0.3">
      <c r="P654" s="17" t="str">
        <f>IF(A654="","",(O654+SUM($J$2:J654)+SUM($N$2:N654)+SUM($L$2:L654))/1000)</f>
        <v/>
      </c>
      <c r="V654" s="21" t="str">
        <f>+IF(A654="","",IF((P654&gt;$Q$2),IF(MAX($P$2:P654)&gt;$Q$2,A654,""),""))</f>
        <v/>
      </c>
      <c r="AE654" s="20" t="str">
        <f t="shared" si="39"/>
        <v/>
      </c>
    </row>
    <row r="655" spans="16:31" x14ac:dyDescent="0.3">
      <c r="P655" s="17" t="str">
        <f>IF(A655="","",(O655+SUM($J$2:J655)+SUM($N$2:N655)+SUM($L$2:L655))/1000)</f>
        <v/>
      </c>
      <c r="V655" s="21" t="str">
        <f>+IF(A655="","",IF((P655&gt;$Q$2),IF(MAX($P$2:P655)&gt;$Q$2,A655,""),""))</f>
        <v/>
      </c>
      <c r="AE655" s="20" t="str">
        <f t="shared" si="39"/>
        <v/>
      </c>
    </row>
    <row r="656" spans="16:31" x14ac:dyDescent="0.3">
      <c r="P656" s="17" t="str">
        <f>IF(A656="","",(O656+SUM($J$2:J656)+SUM($N$2:N656)+SUM($L$2:L656))/1000)</f>
        <v/>
      </c>
      <c r="V656" s="21" t="str">
        <f>+IF(A656="","",IF((P656&gt;$Q$2),IF(MAX($P$2:P656)&gt;$Q$2,A656,""),""))</f>
        <v/>
      </c>
      <c r="AE656" s="20" t="str">
        <f t="shared" si="39"/>
        <v/>
      </c>
    </row>
    <row r="657" spans="16:31" x14ac:dyDescent="0.3">
      <c r="P657" s="17" t="str">
        <f>IF(A657="","",(O657+SUM($J$2:J657)+SUM($N$2:N657)+SUM($L$2:L657))/1000)</f>
        <v/>
      </c>
      <c r="V657" s="21" t="str">
        <f>+IF(A657="","",IF((P657&gt;$Q$2),IF(MAX($P$2:P657)&gt;$Q$2,A657,""),""))</f>
        <v/>
      </c>
      <c r="AE657" s="20" t="str">
        <f t="shared" si="39"/>
        <v/>
      </c>
    </row>
    <row r="658" spans="16:31" x14ac:dyDescent="0.3">
      <c r="P658" s="17" t="str">
        <f>IF(A658="","",(O658+SUM($J$2:J658)+SUM($N$2:N658)+SUM($L$2:L658))/1000)</f>
        <v/>
      </c>
      <c r="V658" s="21" t="str">
        <f>+IF(A658="","",IF((P658&gt;$Q$2),IF(MAX($P$2:P658)&gt;$Q$2,A658,""),""))</f>
        <v/>
      </c>
      <c r="AE658" s="20" t="str">
        <f t="shared" si="39"/>
        <v/>
      </c>
    </row>
    <row r="659" spans="16:31" x14ac:dyDescent="0.3">
      <c r="P659" s="17" t="str">
        <f>IF(A659="","",(O659+SUM($J$2:J659)+SUM($N$2:N659)+SUM($L$2:L659))/1000)</f>
        <v/>
      </c>
      <c r="V659" s="21" t="str">
        <f>+IF(A659="","",IF((P659&gt;$Q$2),IF(MAX($P$2:P659)&gt;$Q$2,A659,""),""))</f>
        <v/>
      </c>
      <c r="AE659" s="20" t="str">
        <f t="shared" si="39"/>
        <v/>
      </c>
    </row>
    <row r="660" spans="16:31" x14ac:dyDescent="0.3">
      <c r="P660" s="17" t="str">
        <f>IF(A660="","",(O660+SUM($J$2:J660)+SUM($N$2:N660)+SUM($L$2:L660))/1000)</f>
        <v/>
      </c>
      <c r="V660" s="21" t="str">
        <f>+IF(A660="","",IF((P660&gt;$Q$2),IF(MAX($P$2:P660)&gt;$Q$2,A660,""),""))</f>
        <v/>
      </c>
      <c r="AE660" s="20" t="str">
        <f t="shared" si="39"/>
        <v/>
      </c>
    </row>
    <row r="661" spans="16:31" x14ac:dyDescent="0.3">
      <c r="P661" s="17" t="str">
        <f>IF(A661="","",(O661+SUM($J$2:J661)+SUM($N$2:N661)+SUM($L$2:L661))/1000)</f>
        <v/>
      </c>
      <c r="V661" s="21" t="str">
        <f>+IF(A661="","",IF((P661&gt;$Q$2),IF(MAX($P$2:P661)&gt;$Q$2,A661,""),""))</f>
        <v/>
      </c>
      <c r="AE661" s="20" t="str">
        <f t="shared" si="39"/>
        <v/>
      </c>
    </row>
    <row r="662" spans="16:31" x14ac:dyDescent="0.3">
      <c r="P662" s="17" t="str">
        <f>IF(A662="","",(O662+SUM($J$2:J662)+SUM($N$2:N662)+SUM($L$2:L662))/1000)</f>
        <v/>
      </c>
      <c r="V662" s="21" t="str">
        <f>+IF(A662="","",IF((P662&gt;$Q$2),IF(MAX($P$2:P662)&gt;$Q$2,A662,""),""))</f>
        <v/>
      </c>
      <c r="AE662" s="20" t="str">
        <f t="shared" si="39"/>
        <v/>
      </c>
    </row>
    <row r="663" spans="16:31" x14ac:dyDescent="0.3">
      <c r="P663" s="17" t="str">
        <f>IF(A663="","",(O663+SUM($J$2:J663)+SUM($N$2:N663)+SUM($L$2:L663))/1000)</f>
        <v/>
      </c>
      <c r="V663" s="21" t="str">
        <f>+IF(A663="","",IF((P663&gt;$Q$2),IF(MAX($P$2:P663)&gt;$Q$2,A663,""),""))</f>
        <v/>
      </c>
      <c r="AE663" s="20" t="str">
        <f t="shared" si="39"/>
        <v/>
      </c>
    </row>
    <row r="664" spans="16:31" x14ac:dyDescent="0.3">
      <c r="P664" s="17" t="str">
        <f>IF(A664="","",(O664+SUM($J$2:J664)+SUM($N$2:N664)+SUM($L$2:L664))/1000)</f>
        <v/>
      </c>
      <c r="V664" s="21" t="str">
        <f>+IF(A664="","",IF((P664&gt;$Q$2),IF(MAX($P$2:P664)&gt;$Q$2,A664,""),""))</f>
        <v/>
      </c>
      <c r="AE664" s="20" t="str">
        <f t="shared" si="39"/>
        <v/>
      </c>
    </row>
    <row r="665" spans="16:31" x14ac:dyDescent="0.3">
      <c r="P665" s="17" t="str">
        <f>IF(A665="","",(O665+SUM($J$2:J665)+SUM($N$2:N665)+SUM($L$2:L665))/1000)</f>
        <v/>
      </c>
      <c r="V665" s="21" t="str">
        <f>+IF(A665="","",IF((P665&gt;$Q$2),IF(MAX($P$2:P665)&gt;$Q$2,A665,""),""))</f>
        <v/>
      </c>
      <c r="AE665" s="20" t="str">
        <f t="shared" si="39"/>
        <v/>
      </c>
    </row>
    <row r="666" spans="16:31" x14ac:dyDescent="0.3">
      <c r="P666" s="17" t="str">
        <f>IF(A666="","",(O666+SUM($J$2:J666)+SUM($N$2:N666)+SUM($L$2:L666))/1000)</f>
        <v/>
      </c>
      <c r="V666" s="21" t="str">
        <f>+IF(A666="","",IF((P666&gt;$Q$2),IF(MAX($P$2:P666)&gt;$Q$2,A666,""),""))</f>
        <v/>
      </c>
      <c r="AE666" s="20" t="str">
        <f t="shared" si="39"/>
        <v/>
      </c>
    </row>
    <row r="667" spans="16:31" x14ac:dyDescent="0.3">
      <c r="P667" s="17" t="str">
        <f>IF(A667="","",(O667+SUM($J$2:J667)+SUM($N$2:N667)+SUM($L$2:L667))/1000)</f>
        <v/>
      </c>
      <c r="V667" s="21" t="str">
        <f>+IF(A667="","",IF((P667&gt;$Q$2),IF(MAX($P$2:P667)&gt;$Q$2,A667,""),""))</f>
        <v/>
      </c>
      <c r="AE667" s="20" t="str">
        <f t="shared" si="39"/>
        <v/>
      </c>
    </row>
    <row r="668" spans="16:31" x14ac:dyDescent="0.3">
      <c r="P668" s="17" t="str">
        <f>IF(A668="","",(O668+SUM($J$2:J668)+SUM($N$2:N668)+SUM($L$2:L668))/1000)</f>
        <v/>
      </c>
      <c r="V668" s="21" t="str">
        <f>+IF(A668="","",IF((P668&gt;$Q$2),IF(MAX($P$2:P668)&gt;$Q$2,A668,""),""))</f>
        <v/>
      </c>
      <c r="AE668" s="20" t="str">
        <f t="shared" si="39"/>
        <v/>
      </c>
    </row>
    <row r="669" spans="16:31" x14ac:dyDescent="0.3">
      <c r="P669" s="17" t="str">
        <f>IF(A669="","",(O669+SUM($J$2:J669)+SUM($N$2:N669)+SUM($L$2:L669))/1000)</f>
        <v/>
      </c>
      <c r="V669" s="21" t="str">
        <f>+IF(A669="","",IF((P669&gt;$Q$2),IF(MAX($P$2:P669)&gt;$Q$2,A669,""),""))</f>
        <v/>
      </c>
      <c r="AE669" s="20" t="str">
        <f t="shared" si="39"/>
        <v/>
      </c>
    </row>
    <row r="670" spans="16:31" x14ac:dyDescent="0.3">
      <c r="P670" s="17" t="str">
        <f>IF(A670="","",(O670+SUM($J$2:J670)+SUM($N$2:N670)+SUM($L$2:L670))/1000)</f>
        <v/>
      </c>
      <c r="V670" s="21" t="str">
        <f>+IF(A670="","",IF((P670&gt;$Q$2),IF(MAX($P$2:P670)&gt;$Q$2,A670,""),""))</f>
        <v/>
      </c>
      <c r="AE670" s="20" t="str">
        <f t="shared" si="39"/>
        <v/>
      </c>
    </row>
    <row r="671" spans="16:31" x14ac:dyDescent="0.3">
      <c r="P671" s="17" t="str">
        <f>IF(A671="","",(O671+SUM($J$2:J671)+SUM($N$2:N671)+SUM($L$2:L671))/1000)</f>
        <v/>
      </c>
      <c r="V671" s="21" t="str">
        <f>+IF(A671="","",IF((P671&gt;$Q$2),IF(MAX($P$2:P671)&gt;$Q$2,A671,""),""))</f>
        <v/>
      </c>
      <c r="AE671" s="20" t="str">
        <f t="shared" si="39"/>
        <v/>
      </c>
    </row>
    <row r="672" spans="16:31" x14ac:dyDescent="0.3">
      <c r="P672" s="17" t="str">
        <f>IF(A672="","",(O672+SUM($J$2:J672)+SUM($N$2:N672)+SUM($L$2:L672))/1000)</f>
        <v/>
      </c>
      <c r="V672" s="21" t="str">
        <f>+IF(A672="","",IF((P672&gt;$Q$2),IF(MAX($P$2:P672)&gt;$Q$2,A672,""),""))</f>
        <v/>
      </c>
      <c r="AE672" s="20" t="str">
        <f t="shared" si="39"/>
        <v/>
      </c>
    </row>
    <row r="673" spans="16:31" x14ac:dyDescent="0.3">
      <c r="P673" s="17" t="str">
        <f>IF(A673="","",(O673+SUM($J$2:J673)+SUM($N$2:N673)+SUM($L$2:L673))/1000)</f>
        <v/>
      </c>
      <c r="V673" s="21" t="str">
        <f>+IF(A673="","",IF((P673&gt;$Q$2),IF(MAX($P$2:P673)&gt;$Q$2,A673,""),""))</f>
        <v/>
      </c>
      <c r="AE673" s="20" t="str">
        <f t="shared" si="39"/>
        <v/>
      </c>
    </row>
    <row r="674" spans="16:31" x14ac:dyDescent="0.3">
      <c r="P674" s="17" t="str">
        <f>IF(A674="","",(O674+SUM($J$2:J674)+SUM($N$2:N674)+SUM($L$2:L674))/1000)</f>
        <v/>
      </c>
      <c r="V674" s="21" t="str">
        <f>+IF(A674="","",IF((P674&gt;$Q$2),IF(MAX($P$2:P674)&gt;$Q$2,A674,""),""))</f>
        <v/>
      </c>
      <c r="AE674" s="20" t="str">
        <f t="shared" si="39"/>
        <v/>
      </c>
    </row>
    <row r="675" spans="16:31" x14ac:dyDescent="0.3">
      <c r="P675" s="17" t="str">
        <f>IF(A675="","",(O675+SUM($J$2:J675)+SUM($N$2:N675)+SUM($L$2:L675))/1000)</f>
        <v/>
      </c>
      <c r="V675" s="21" t="str">
        <f>+IF(A675="","",IF((P675&gt;$Q$2),IF(MAX($P$2:P675)&gt;$Q$2,A675,""),""))</f>
        <v/>
      </c>
      <c r="AE675" s="20" t="str">
        <f t="shared" si="39"/>
        <v/>
      </c>
    </row>
    <row r="676" spans="16:31" x14ac:dyDescent="0.3">
      <c r="P676" s="17" t="str">
        <f>IF(A676="","",(O676+SUM($J$2:J676)+SUM($N$2:N676)+SUM($L$2:L676))/1000)</f>
        <v/>
      </c>
      <c r="V676" s="21" t="str">
        <f>+IF(A676="","",IF((P676&gt;$Q$2),IF(MAX($P$2:P676)&gt;$Q$2,A676,""),""))</f>
        <v/>
      </c>
      <c r="AE676" s="20" t="str">
        <f t="shared" si="39"/>
        <v/>
      </c>
    </row>
    <row r="677" spans="16:31" x14ac:dyDescent="0.3">
      <c r="P677" s="17" t="str">
        <f>IF(A677="","",(O677+SUM($J$2:J677)+SUM($N$2:N677)+SUM($L$2:L677))/1000)</f>
        <v/>
      </c>
      <c r="V677" s="21" t="str">
        <f>+IF(A677="","",IF((P677&gt;$Q$2),IF(MAX($P$2:P677)&gt;$Q$2,A677,""),""))</f>
        <v/>
      </c>
      <c r="AE677" s="20" t="str">
        <f t="shared" si="39"/>
        <v/>
      </c>
    </row>
    <row r="678" spans="16:31" x14ac:dyDescent="0.3">
      <c r="P678" s="17" t="str">
        <f>IF(A678="","",(O678+SUM($J$2:J678)+SUM($N$2:N678)+SUM($L$2:L678))/1000)</f>
        <v/>
      </c>
      <c r="V678" s="21" t="str">
        <f>+IF(A678="","",IF((P678&gt;$Q$2),IF(MAX($P$2:P678)&gt;$Q$2,A678,""),""))</f>
        <v/>
      </c>
      <c r="AE678" s="20" t="str">
        <f t="shared" si="39"/>
        <v/>
      </c>
    </row>
    <row r="679" spans="16:31" x14ac:dyDescent="0.3">
      <c r="P679" s="17" t="str">
        <f>IF(A679="","",(O679+SUM($J$2:J679)+SUM($N$2:N679)+SUM($L$2:L679))/1000)</f>
        <v/>
      </c>
      <c r="V679" s="21" t="str">
        <f>+IF(A679="","",IF((P679&gt;$Q$2),IF(MAX($P$2:P679)&gt;$Q$2,A679,""),""))</f>
        <v/>
      </c>
      <c r="AE679" s="20" t="str">
        <f t="shared" si="39"/>
        <v/>
      </c>
    </row>
    <row r="680" spans="16:31" x14ac:dyDescent="0.3">
      <c r="P680" s="17" t="str">
        <f>IF(A680="","",(O680+SUM($J$2:J680)+SUM($N$2:N680)+SUM($L$2:L680))/1000)</f>
        <v/>
      </c>
      <c r="V680" s="21" t="str">
        <f>+IF(A680="","",IF((P680&gt;$Q$2),IF(MAX($P$2:P680)&gt;$Q$2,A680,""),""))</f>
        <v/>
      </c>
      <c r="AE680" s="20" t="str">
        <f t="shared" si="39"/>
        <v/>
      </c>
    </row>
    <row r="681" spans="16:31" x14ac:dyDescent="0.3">
      <c r="P681" s="17" t="str">
        <f>IF(A681="","",(O681+SUM($J$2:J681)+SUM($N$2:N681)+SUM($L$2:L681))/1000)</f>
        <v/>
      </c>
      <c r="V681" s="21" t="str">
        <f>+IF(A681="","",IF((P681&gt;$Q$2),IF(MAX($P$2:P681)&gt;$Q$2,A681,""),""))</f>
        <v/>
      </c>
      <c r="AE681" s="20" t="str">
        <f t="shared" si="39"/>
        <v/>
      </c>
    </row>
    <row r="682" spans="16:31" x14ac:dyDescent="0.3">
      <c r="P682" s="17" t="str">
        <f>IF(A682="","",(O682+SUM($J$2:J682)+SUM($N$2:N682)+SUM($L$2:L682))/1000)</f>
        <v/>
      </c>
      <c r="V682" s="21" t="str">
        <f>+IF(A682="","",IF((P682&gt;$Q$2),IF(MAX($P$2:P682)&gt;$Q$2,A682,""),""))</f>
        <v/>
      </c>
      <c r="AE682" s="20" t="str">
        <f t="shared" si="39"/>
        <v/>
      </c>
    </row>
    <row r="683" spans="16:31" x14ac:dyDescent="0.3">
      <c r="P683" s="17" t="str">
        <f>IF(A683="","",(O683+SUM($J$2:J683)+SUM($N$2:N683)+SUM($L$2:L683))/1000)</f>
        <v/>
      </c>
      <c r="V683" s="21" t="str">
        <f>+IF(A683="","",IF((P683&gt;$Q$2),IF(MAX($P$2:P683)&gt;$Q$2,A683,""),""))</f>
        <v/>
      </c>
      <c r="AE683" s="20" t="str">
        <f t="shared" si="39"/>
        <v/>
      </c>
    </row>
    <row r="684" spans="16:31" x14ac:dyDescent="0.3">
      <c r="P684" s="17" t="str">
        <f>IF(A684="","",(O684+SUM($J$2:J684)+SUM($N$2:N684)+SUM($L$2:L684))/1000)</f>
        <v/>
      </c>
      <c r="V684" s="21" t="str">
        <f>+IF(A684="","",IF((P684&gt;$Q$2),IF(MAX($P$2:P684)&gt;$Q$2,A684,""),""))</f>
        <v/>
      </c>
      <c r="AE684" s="20" t="str">
        <f t="shared" si="39"/>
        <v/>
      </c>
    </row>
    <row r="685" spans="16:31" x14ac:dyDescent="0.3">
      <c r="P685" s="17" t="str">
        <f>IF(A685="","",(O685+SUM($J$2:J685)+SUM($N$2:N685)+SUM($L$2:L685))/1000)</f>
        <v/>
      </c>
      <c r="V685" s="21" t="str">
        <f>+IF(A685="","",IF((P685&gt;$Q$2),IF(MAX($P$2:P685)&gt;$Q$2,A685,""),""))</f>
        <v/>
      </c>
      <c r="AE685" s="20" t="str">
        <f t="shared" si="39"/>
        <v/>
      </c>
    </row>
    <row r="686" spans="16:31" x14ac:dyDescent="0.3">
      <c r="P686" s="17" t="str">
        <f>IF(A686="","",(O686+SUM($J$2:J686)+SUM($N$2:N686)+SUM($L$2:L686))/1000)</f>
        <v/>
      </c>
      <c r="V686" s="21" t="str">
        <f>+IF(A686="","",IF((P686&gt;$Q$2),IF(MAX($P$2:P686)&gt;$Q$2,A686,""),""))</f>
        <v/>
      </c>
      <c r="AE686" s="20" t="str">
        <f t="shared" si="39"/>
        <v/>
      </c>
    </row>
    <row r="687" spans="16:31" x14ac:dyDescent="0.3">
      <c r="P687" s="17" t="str">
        <f>IF(A687="","",(O687+SUM($J$2:J687)+SUM($N$2:N687)+SUM($L$2:L687))/1000)</f>
        <v/>
      </c>
      <c r="V687" s="21" t="str">
        <f>+IF(A687="","",IF((P687&gt;$Q$2),IF(MAX($P$2:P687)&gt;$Q$2,A687,""),""))</f>
        <v/>
      </c>
      <c r="AE687" s="20" t="str">
        <f t="shared" si="39"/>
        <v/>
      </c>
    </row>
    <row r="688" spans="16:31" x14ac:dyDescent="0.3">
      <c r="P688" s="17" t="str">
        <f>IF(A688="","",(O688+SUM($J$2:J688)+SUM($N$2:N688)+SUM($L$2:L688))/1000)</f>
        <v/>
      </c>
      <c r="V688" s="21" t="str">
        <f>+IF(A688="","",IF((P688&gt;$Q$2),IF(MAX($P$2:P688)&gt;$Q$2,A688,""),""))</f>
        <v/>
      </c>
      <c r="AE688" s="20" t="str">
        <f t="shared" si="39"/>
        <v/>
      </c>
    </row>
    <row r="689" spans="16:31" x14ac:dyDescent="0.3">
      <c r="P689" s="17" t="str">
        <f>IF(A689="","",(O689+SUM($J$2:J689)+SUM($N$2:N689)+SUM($L$2:L689))/1000)</f>
        <v/>
      </c>
      <c r="V689" s="21" t="str">
        <f>+IF(A689="","",IF((P689&gt;$Q$2),IF(MAX($P$2:P689)&gt;$Q$2,A689,""),""))</f>
        <v/>
      </c>
      <c r="AE689" s="20" t="str">
        <f t="shared" si="39"/>
        <v/>
      </c>
    </row>
    <row r="690" spans="16:31" x14ac:dyDescent="0.3">
      <c r="P690" s="17" t="str">
        <f>IF(A690="","",(O690+SUM($J$2:J690)+SUM($N$2:N690)+SUM($L$2:L690))/1000)</f>
        <v/>
      </c>
      <c r="V690" s="21" t="str">
        <f>+IF(A690="","",IF((P690&gt;$Q$2),IF(MAX($P$2:P690)&gt;$Q$2,A690,""),""))</f>
        <v/>
      </c>
      <c r="AE690" s="20" t="str">
        <f t="shared" si="39"/>
        <v/>
      </c>
    </row>
    <row r="691" spans="16:31" x14ac:dyDescent="0.3">
      <c r="P691" s="17" t="str">
        <f>IF(A691="","",(O691+SUM($J$2:J691)+SUM($N$2:N691)+SUM($L$2:L691))/1000)</f>
        <v/>
      </c>
      <c r="V691" s="21" t="str">
        <f>+IF(A691="","",IF((P691&gt;$Q$2),IF(MAX($P$2:P691)&gt;$Q$2,A691,""),""))</f>
        <v/>
      </c>
      <c r="AE691" s="20" t="str">
        <f t="shared" si="39"/>
        <v/>
      </c>
    </row>
    <row r="692" spans="16:31" x14ac:dyDescent="0.3">
      <c r="P692" s="17" t="str">
        <f>IF(A692="","",(O692+SUM($J$2:J692)+SUM($N$2:N692)+SUM($L$2:L692))/1000)</f>
        <v/>
      </c>
      <c r="V692" s="21" t="str">
        <f>+IF(A692="","",IF((P692&gt;$Q$2),IF(MAX($P$2:P692)&gt;$Q$2,A692,""),""))</f>
        <v/>
      </c>
      <c r="AE692" s="20" t="str">
        <f t="shared" si="39"/>
        <v/>
      </c>
    </row>
    <row r="693" spans="16:31" x14ac:dyDescent="0.3">
      <c r="P693" s="17" t="str">
        <f>IF(A693="","",(O693+SUM($J$2:J693)+SUM($N$2:N693)+SUM($L$2:L693))/1000)</f>
        <v/>
      </c>
      <c r="V693" s="21" t="str">
        <f>+IF(A693="","",IF((P693&gt;$Q$2),IF(MAX($P$2:P693)&gt;$Q$2,A693,""),""))</f>
        <v/>
      </c>
      <c r="AE693" s="20" t="str">
        <f t="shared" si="39"/>
        <v/>
      </c>
    </row>
    <row r="694" spans="16:31" x14ac:dyDescent="0.3">
      <c r="P694" s="17" t="str">
        <f>IF(A694="","",(O694+SUM($J$2:J694)+SUM($N$2:N694)+SUM($L$2:L694))/1000)</f>
        <v/>
      </c>
      <c r="V694" s="21" t="str">
        <f>+IF(A694="","",IF((P694&gt;$Q$2),IF(MAX($P$2:P694)&gt;$Q$2,A694,""),""))</f>
        <v/>
      </c>
      <c r="AE694" s="20" t="str">
        <f t="shared" si="39"/>
        <v/>
      </c>
    </row>
    <row r="695" spans="16:31" x14ac:dyDescent="0.3">
      <c r="P695" s="17" t="str">
        <f>IF(A695="","",(O695+SUM($J$2:J695)+SUM($N$2:N695)+SUM($L$2:L695))/1000)</f>
        <v/>
      </c>
      <c r="V695" s="21" t="str">
        <f>+IF(A695="","",IF((P695&gt;$Q$2),IF(MAX($P$2:P695)&gt;$Q$2,A695,""),""))</f>
        <v/>
      </c>
      <c r="AE695" s="20" t="str">
        <f t="shared" si="39"/>
        <v/>
      </c>
    </row>
    <row r="696" spans="16:31" x14ac:dyDescent="0.3">
      <c r="P696" s="17" t="str">
        <f>IF(A696="","",(O696+SUM($J$2:J696)+SUM($N$2:N696)+SUM($L$2:L696))/1000)</f>
        <v/>
      </c>
      <c r="V696" s="21" t="str">
        <f>+IF(A696="","",IF((P696&gt;$Q$2),IF(MAX($P$2:P696)&gt;$Q$2,A696,""),""))</f>
        <v/>
      </c>
      <c r="AE696" s="20" t="str">
        <f t="shared" si="39"/>
        <v/>
      </c>
    </row>
    <row r="697" spans="16:31" x14ac:dyDescent="0.3">
      <c r="P697" s="17" t="str">
        <f>IF(A697="","",(O697+SUM($J$2:J697)+SUM($N$2:N697)+SUM($L$2:L697))/1000)</f>
        <v/>
      </c>
      <c r="V697" s="21" t="str">
        <f>+IF(A697="","",IF((P697&gt;$Q$2),IF(MAX($P$2:P697)&gt;$Q$2,A697,""),""))</f>
        <v/>
      </c>
      <c r="AE697" s="20" t="str">
        <f t="shared" si="39"/>
        <v/>
      </c>
    </row>
    <row r="698" spans="16:31" x14ac:dyDescent="0.3">
      <c r="P698" s="17" t="str">
        <f>IF(A698="","",(O698+SUM($J$2:J698)+SUM($N$2:N698)+SUM($L$2:L698))/1000)</f>
        <v/>
      </c>
      <c r="V698" s="21" t="str">
        <f>+IF(A698="","",IF((P698&gt;$Q$2),IF(MAX($P$2:P698)&gt;$Q$2,A698,""),""))</f>
        <v/>
      </c>
      <c r="AE698" s="20" t="str">
        <f t="shared" si="39"/>
        <v/>
      </c>
    </row>
    <row r="699" spans="16:31" x14ac:dyDescent="0.3">
      <c r="P699" s="17" t="str">
        <f>IF(A699="","",(O699+SUM($J$2:J699)+SUM($N$2:N699)+SUM($L$2:L699))/1000)</f>
        <v/>
      </c>
      <c r="V699" s="21" t="str">
        <f>+IF(A699="","",IF((P699&gt;$Q$2),IF(MAX($P$2:P699)&gt;$Q$2,A699,""),""))</f>
        <v/>
      </c>
      <c r="AE699" s="20" t="str">
        <f t="shared" si="39"/>
        <v/>
      </c>
    </row>
    <row r="700" spans="16:31" x14ac:dyDescent="0.3">
      <c r="P700" s="17" t="str">
        <f>IF(A700="","",(O700+SUM($J$2:J700)+SUM($N$2:N700)+SUM($L$2:L700))/1000)</f>
        <v/>
      </c>
      <c r="V700" s="21" t="str">
        <f>+IF(A700="","",IF((P700&gt;$Q$2),IF(MAX($P$2:P700)&gt;$Q$2,A700,""),""))</f>
        <v/>
      </c>
      <c r="AE700" s="20" t="str">
        <f t="shared" si="39"/>
        <v/>
      </c>
    </row>
    <row r="701" spans="16:31" x14ac:dyDescent="0.3">
      <c r="P701" s="17" t="str">
        <f>IF(A701="","",(O701+SUM($J$2:J701)+SUM($N$2:N701)+SUM($L$2:L701))/1000)</f>
        <v/>
      </c>
      <c r="V701" s="21" t="str">
        <f>+IF(A701="","",IF((P701&gt;$Q$2),IF(MAX($P$2:P701)&gt;$Q$2,A701,""),""))</f>
        <v/>
      </c>
      <c r="AE701" s="20" t="str">
        <f t="shared" si="39"/>
        <v/>
      </c>
    </row>
    <row r="702" spans="16:31" x14ac:dyDescent="0.3">
      <c r="P702" s="17" t="str">
        <f>IF(A702="","",(O702+SUM($J$2:J702)+SUM($N$2:N702)+SUM($L$2:L702))/1000)</f>
        <v/>
      </c>
      <c r="V702" s="21" t="str">
        <f>+IF(A702="","",IF((P702&gt;$Q$2),IF(MAX($P$2:P702)&gt;$Q$2,A702,""),""))</f>
        <v/>
      </c>
      <c r="AE702" s="20" t="str">
        <f t="shared" si="39"/>
        <v/>
      </c>
    </row>
    <row r="703" spans="16:31" x14ac:dyDescent="0.3">
      <c r="P703" s="17" t="str">
        <f>IF(A703="","",(O703+SUM($J$2:J703)+SUM($N$2:N703)+SUM($L$2:L703))/1000)</f>
        <v/>
      </c>
      <c r="V703" s="21" t="str">
        <f>+IF(A703="","",IF((P703&gt;$Q$2),IF(MAX($P$2:P703)&gt;$Q$2,A703,""),""))</f>
        <v/>
      </c>
      <c r="AE703" s="20" t="str">
        <f t="shared" si="39"/>
        <v/>
      </c>
    </row>
    <row r="704" spans="16:31" x14ac:dyDescent="0.3">
      <c r="P704" s="17" t="str">
        <f>IF(A704="","",(O704+SUM($J$2:J704)+SUM($N$2:N704)+SUM($L$2:L704))/1000)</f>
        <v/>
      </c>
      <c r="V704" s="21" t="str">
        <f>+IF(A704="","",IF((P704&gt;$Q$2),IF(MAX($P$2:P704)&gt;$Q$2,A704,""),""))</f>
        <v/>
      </c>
      <c r="AE704" s="20" t="str">
        <f t="shared" si="39"/>
        <v/>
      </c>
    </row>
    <row r="705" spans="16:31" x14ac:dyDescent="0.3">
      <c r="P705" s="17" t="str">
        <f>IF(A705="","",(O705+SUM($J$2:J705)+SUM($N$2:N705)+SUM($L$2:L705))/1000)</f>
        <v/>
      </c>
      <c r="V705" s="21" t="str">
        <f>+IF(A705="","",IF((P705&gt;$Q$2),IF(MAX($P$2:P705)&gt;$Q$2,A705,""),""))</f>
        <v/>
      </c>
      <c r="AE705" s="20" t="str">
        <f t="shared" si="39"/>
        <v/>
      </c>
    </row>
    <row r="706" spans="16:31" x14ac:dyDescent="0.3">
      <c r="P706" s="17" t="str">
        <f>IF(A706="","",(O706+SUM($J$2:J706)+SUM($N$2:N706)+SUM($L$2:L706))/1000)</f>
        <v/>
      </c>
      <c r="V706" s="21" t="str">
        <f>+IF(A706="","",IF((P706&gt;$Q$2),IF(MAX($P$2:P706)&gt;$Q$2,A706,""),""))</f>
        <v/>
      </c>
      <c r="AE706" s="20" t="str">
        <f t="shared" si="39"/>
        <v/>
      </c>
    </row>
    <row r="707" spans="16:31" x14ac:dyDescent="0.3">
      <c r="P707" s="17" t="str">
        <f>IF(A707="","",(O707+SUM($J$2:J707)+SUM($N$2:N707)+SUM($L$2:L707))/1000)</f>
        <v/>
      </c>
      <c r="V707" s="21" t="str">
        <f>+IF(A707="","",IF((P707&gt;$Q$2),IF(MAX($P$2:P707)&gt;$Q$2,A707,""),""))</f>
        <v/>
      </c>
      <c r="AE707" s="20" t="str">
        <f t="shared" si="39"/>
        <v/>
      </c>
    </row>
    <row r="708" spans="16:31" x14ac:dyDescent="0.3">
      <c r="P708" s="17" t="str">
        <f>IF(A708="","",(O708+SUM($J$2:J708)+SUM($N$2:N708)+SUM($L$2:L708))/1000)</f>
        <v/>
      </c>
      <c r="V708" s="21" t="str">
        <f>+IF(A708="","",IF((P708&gt;$Q$2),IF(MAX($P$2:P708)&gt;$Q$2,A708,""),""))</f>
        <v/>
      </c>
      <c r="AE708" s="20" t="str">
        <f t="shared" si="39"/>
        <v/>
      </c>
    </row>
    <row r="709" spans="16:31" x14ac:dyDescent="0.3">
      <c r="P709" s="17" t="str">
        <f>IF(A709="","",(O709+SUM($J$2:J709)+SUM($N$2:N709)+SUM($L$2:L709))/1000)</f>
        <v/>
      </c>
      <c r="V709" s="21" t="str">
        <f>+IF(A709="","",IF((P709&gt;$Q$2),IF(MAX($P$2:P709)&gt;$Q$2,A709,""),""))</f>
        <v/>
      </c>
      <c r="AE709" s="20" t="str">
        <f t="shared" si="39"/>
        <v/>
      </c>
    </row>
    <row r="710" spans="16:31" x14ac:dyDescent="0.3">
      <c r="P710" s="17" t="str">
        <f>IF(A710="","",(O710+SUM($J$2:J710)+SUM($N$2:N710)+SUM($L$2:L710))/1000)</f>
        <v/>
      </c>
      <c r="V710" s="21" t="str">
        <f>+IF(A710="","",IF((P710&gt;$Q$2),IF(MAX($P$2:P710)&gt;$Q$2,A710,""),""))</f>
        <v/>
      </c>
      <c r="AE710" s="20" t="str">
        <f t="shared" si="39"/>
        <v/>
      </c>
    </row>
    <row r="711" spans="16:31" x14ac:dyDescent="0.3">
      <c r="P711" s="17" t="str">
        <f>IF(A711="","",(O711+SUM($J$2:J711)+SUM($N$2:N711)+SUM($L$2:L711))/1000)</f>
        <v/>
      </c>
      <c r="V711" s="21" t="str">
        <f>+IF(A711="","",IF((P711&gt;$Q$2),IF(MAX($P$2:P711)&gt;$Q$2,A711,""),""))</f>
        <v/>
      </c>
      <c r="AE711" s="20" t="str">
        <f t="shared" si="39"/>
        <v/>
      </c>
    </row>
    <row r="712" spans="16:31" x14ac:dyDescent="0.3">
      <c r="P712" s="17" t="str">
        <f>IF(A712="","",(O712+SUM($J$2:J712)+SUM($N$2:N712)+SUM($L$2:L712))/1000)</f>
        <v/>
      </c>
      <c r="V712" s="21" t="str">
        <f>+IF(A712="","",IF((P712&gt;$Q$2),IF(MAX($P$2:P712)&gt;$Q$2,A712,""),""))</f>
        <v/>
      </c>
      <c r="AE712" s="20" t="str">
        <f t="shared" si="39"/>
        <v/>
      </c>
    </row>
    <row r="713" spans="16:31" x14ac:dyDescent="0.3">
      <c r="P713" s="17" t="str">
        <f>IF(A713="","",(O713+SUM($J$2:J713)+SUM($N$2:N713)+SUM($L$2:L713))/1000)</f>
        <v/>
      </c>
      <c r="V713" s="21" t="str">
        <f>+IF(A713="","",IF((P713&gt;$Q$2),IF(MAX($P$2:P713)&gt;$Q$2,A713,""),""))</f>
        <v/>
      </c>
      <c r="AE713" s="20" t="str">
        <f t="shared" si="39"/>
        <v/>
      </c>
    </row>
    <row r="714" spans="16:31" x14ac:dyDescent="0.3">
      <c r="P714" s="17" t="str">
        <f>IF(A714="","",(O714+SUM($J$2:J714)+SUM($N$2:N714)+SUM($L$2:L714))/1000)</f>
        <v/>
      </c>
      <c r="V714" s="21" t="str">
        <f>+IF(A714="","",IF((P714&gt;$Q$2),IF(MAX($P$2:P714)&gt;$Q$2,A714,""),""))</f>
        <v/>
      </c>
      <c r="AE714" s="20" t="str">
        <f t="shared" si="39"/>
        <v/>
      </c>
    </row>
    <row r="715" spans="16:31" x14ac:dyDescent="0.3">
      <c r="P715" s="17" t="str">
        <f>IF(A715="","",(O715+SUM($J$2:J715)+SUM($N$2:N715)+SUM($L$2:L715))/1000)</f>
        <v/>
      </c>
      <c r="V715" s="21" t="str">
        <f>+IF(A715="","",IF((P715&gt;$Q$2),IF(MAX($P$2:P715)&gt;$Q$2,A715,""),""))</f>
        <v/>
      </c>
      <c r="AE715" s="20" t="str">
        <f t="shared" si="39"/>
        <v/>
      </c>
    </row>
    <row r="716" spans="16:31" x14ac:dyDescent="0.3">
      <c r="P716" s="17" t="str">
        <f>IF(A716="","",(O716+SUM($J$2:J716)+SUM($N$2:N716)+SUM($L$2:L716))/1000)</f>
        <v/>
      </c>
      <c r="V716" s="21" t="str">
        <f>+IF(A716="","",IF((P716&gt;$Q$2),IF(MAX($P$2:P716)&gt;$Q$2,A716,""),""))</f>
        <v/>
      </c>
      <c r="AE716" s="20" t="str">
        <f t="shared" si="39"/>
        <v/>
      </c>
    </row>
    <row r="717" spans="16:31" x14ac:dyDescent="0.3">
      <c r="P717" s="17" t="str">
        <f>IF(A717="","",(O717+SUM($J$2:J717)+SUM($N$2:N717)+SUM($L$2:L717))/1000)</f>
        <v/>
      </c>
      <c r="V717" s="21" t="str">
        <f>+IF(A717="","",IF((P717&gt;$Q$2),IF(MAX($P$2:P717)&gt;$Q$2,A717,""),""))</f>
        <v/>
      </c>
      <c r="AE717" s="20" t="str">
        <f t="shared" ref="AE717:AE780" si="40">+IF(O717&gt;0,O717/1000,"")</f>
        <v/>
      </c>
    </row>
    <row r="718" spans="16:31" x14ac:dyDescent="0.3">
      <c r="P718" s="17" t="str">
        <f>IF(A718="","",(O718+SUM($J$2:J718)+SUM($N$2:N718)+SUM($L$2:L718))/1000)</f>
        <v/>
      </c>
      <c r="V718" s="21" t="str">
        <f>+IF(A718="","",IF((P718&gt;$Q$2),IF(MAX($P$2:P718)&gt;$Q$2,A718,""),""))</f>
        <v/>
      </c>
      <c r="AE718" s="20" t="str">
        <f t="shared" si="40"/>
        <v/>
      </c>
    </row>
    <row r="719" spans="16:31" x14ac:dyDescent="0.3">
      <c r="P719" s="17" t="str">
        <f>IF(A719="","",(O719+SUM($J$2:J719)+SUM($N$2:N719)+SUM($L$2:L719))/1000)</f>
        <v/>
      </c>
      <c r="V719" s="21" t="str">
        <f>+IF(A719="","",IF((P719&gt;$Q$2),IF(MAX($P$2:P719)&gt;$Q$2,A719,""),""))</f>
        <v/>
      </c>
      <c r="AE719" s="20" t="str">
        <f t="shared" si="40"/>
        <v/>
      </c>
    </row>
    <row r="720" spans="16:31" x14ac:dyDescent="0.3">
      <c r="P720" s="17" t="str">
        <f>IF(A720="","",(O720+SUM($J$2:J720)+SUM($N$2:N720)+SUM($L$2:L720))/1000)</f>
        <v/>
      </c>
      <c r="V720" s="21" t="str">
        <f>+IF(A720="","",IF((P720&gt;$Q$2),IF(MAX($P$2:P720)&gt;$Q$2,A720,""),""))</f>
        <v/>
      </c>
      <c r="AE720" s="20" t="str">
        <f t="shared" si="40"/>
        <v/>
      </c>
    </row>
    <row r="721" spans="16:31" x14ac:dyDescent="0.3">
      <c r="P721" s="17" t="str">
        <f>IF(A721="","",(O721+SUM($J$2:J721)+SUM($N$2:N721)+SUM($L$2:L721))/1000)</f>
        <v/>
      </c>
      <c r="V721" s="21" t="str">
        <f>+IF(A721="","",IF((P721&gt;$Q$2),IF(MAX($P$2:P721)&gt;$Q$2,A721,""),""))</f>
        <v/>
      </c>
      <c r="AE721" s="20" t="str">
        <f t="shared" si="40"/>
        <v/>
      </c>
    </row>
    <row r="722" spans="16:31" x14ac:dyDescent="0.3">
      <c r="P722" s="17" t="str">
        <f>IF(A722="","",(O722+SUM($J$2:J722)+SUM($N$2:N722)+SUM($L$2:L722))/1000)</f>
        <v/>
      </c>
      <c r="V722" s="21" t="str">
        <f>+IF(A722="","",IF((P722&gt;$Q$2),IF(MAX($P$2:P722)&gt;$Q$2,A722,""),""))</f>
        <v/>
      </c>
      <c r="AE722" s="20" t="str">
        <f t="shared" si="40"/>
        <v/>
      </c>
    </row>
    <row r="723" spans="16:31" x14ac:dyDescent="0.3">
      <c r="P723" s="17" t="str">
        <f>IF(A723="","",(O723+SUM($J$2:J723)+SUM($N$2:N723)+SUM($L$2:L723))/1000)</f>
        <v/>
      </c>
      <c r="V723" s="21" t="str">
        <f>+IF(A723="","",IF((P723&gt;$Q$2),IF(MAX($P$2:P723)&gt;$Q$2,A723,""),""))</f>
        <v/>
      </c>
      <c r="AE723" s="20" t="str">
        <f t="shared" si="40"/>
        <v/>
      </c>
    </row>
    <row r="724" spans="16:31" x14ac:dyDescent="0.3">
      <c r="P724" s="17" t="str">
        <f>IF(A724="","",(O724+SUM($J$2:J724)+SUM($N$2:N724)+SUM($L$2:L724))/1000)</f>
        <v/>
      </c>
      <c r="V724" s="21" t="str">
        <f>+IF(A724="","",IF((P724&gt;$Q$2),IF(MAX($P$2:P724)&gt;$Q$2,A724,""),""))</f>
        <v/>
      </c>
      <c r="AE724" s="20" t="str">
        <f t="shared" si="40"/>
        <v/>
      </c>
    </row>
    <row r="725" spans="16:31" x14ac:dyDescent="0.3">
      <c r="P725" s="17" t="str">
        <f>IF(A725="","",(O725+SUM($J$2:J725)+SUM($N$2:N725)+SUM($L$2:L725))/1000)</f>
        <v/>
      </c>
      <c r="V725" s="21" t="str">
        <f>+IF(A725="","",IF((P725&gt;$Q$2),IF(MAX($P$2:P725)&gt;$Q$2,A725,""),""))</f>
        <v/>
      </c>
      <c r="AE725" s="20" t="str">
        <f t="shared" si="40"/>
        <v/>
      </c>
    </row>
    <row r="726" spans="16:31" x14ac:dyDescent="0.3">
      <c r="P726" s="17" t="str">
        <f>IF(A726="","",(O726+SUM($J$2:J726)+SUM($N$2:N726)+SUM($L$2:L726))/1000)</f>
        <v/>
      </c>
      <c r="V726" s="21" t="str">
        <f>+IF(A726="","",IF((P726&gt;$Q$2),IF(MAX($P$2:P726)&gt;$Q$2,A726,""),""))</f>
        <v/>
      </c>
      <c r="AE726" s="20" t="str">
        <f t="shared" si="40"/>
        <v/>
      </c>
    </row>
    <row r="727" spans="16:31" x14ac:dyDescent="0.3">
      <c r="P727" s="17" t="str">
        <f>IF(A727="","",(O727+SUM($J$2:J727)+SUM($N$2:N727)+SUM($L$2:L727))/1000)</f>
        <v/>
      </c>
      <c r="V727" s="21" t="str">
        <f>+IF(A727="","",IF((P727&gt;$Q$2),IF(MAX($P$2:P727)&gt;$Q$2,A727,""),""))</f>
        <v/>
      </c>
      <c r="AE727" s="20" t="str">
        <f t="shared" si="40"/>
        <v/>
      </c>
    </row>
    <row r="728" spans="16:31" x14ac:dyDescent="0.3">
      <c r="P728" s="17" t="str">
        <f>IF(A728="","",(O728+SUM($J$2:J728)+SUM($N$2:N728)+SUM($L$2:L728))/1000)</f>
        <v/>
      </c>
      <c r="V728" s="21" t="str">
        <f>+IF(A728="","",IF((P728&gt;$Q$2),IF(MAX($P$2:P728)&gt;$Q$2,A728,""),""))</f>
        <v/>
      </c>
      <c r="AE728" s="20" t="str">
        <f t="shared" si="40"/>
        <v/>
      </c>
    </row>
    <row r="729" spans="16:31" x14ac:dyDescent="0.3">
      <c r="P729" s="17" t="str">
        <f>IF(A729="","",(O729+SUM($J$2:J729)+SUM($N$2:N729)+SUM($L$2:L729))/1000)</f>
        <v/>
      </c>
      <c r="V729" s="21" t="str">
        <f>+IF(A729="","",IF((P729&gt;$Q$2),IF(MAX($P$2:P729)&gt;$Q$2,A729,""),""))</f>
        <v/>
      </c>
      <c r="AE729" s="20" t="str">
        <f t="shared" si="40"/>
        <v/>
      </c>
    </row>
    <row r="730" spans="16:31" x14ac:dyDescent="0.3">
      <c r="P730" s="17" t="str">
        <f>IF(A730="","",(O730+SUM($J$2:J730)+SUM($N$2:N730)+SUM($L$2:L730))/1000)</f>
        <v/>
      </c>
      <c r="V730" s="21" t="str">
        <f>+IF(A730="","",IF((P730&gt;$Q$2),IF(MAX($P$2:P730)&gt;$Q$2,A730,""),""))</f>
        <v/>
      </c>
      <c r="AE730" s="20" t="str">
        <f t="shared" si="40"/>
        <v/>
      </c>
    </row>
    <row r="731" spans="16:31" x14ac:dyDescent="0.3">
      <c r="P731" s="17" t="str">
        <f>IF(A731="","",(O731+SUM($J$2:J731)+SUM($N$2:N731)+SUM($L$2:L731))/1000)</f>
        <v/>
      </c>
      <c r="V731" s="21" t="str">
        <f>+IF(A731="","",IF((P731&gt;$Q$2),IF(MAX($P$2:P731)&gt;$Q$2,A731,""),""))</f>
        <v/>
      </c>
      <c r="AE731" s="20" t="str">
        <f t="shared" si="40"/>
        <v/>
      </c>
    </row>
    <row r="732" spans="16:31" x14ac:dyDescent="0.3">
      <c r="P732" s="17" t="str">
        <f>IF(A732="","",(O732+SUM($J$2:J732)+SUM($N$2:N732)+SUM($L$2:L732))/1000)</f>
        <v/>
      </c>
      <c r="V732" s="21" t="str">
        <f>+IF(A732="","",IF((P732&gt;$Q$2),IF(MAX($P$2:P732)&gt;$Q$2,A732,""),""))</f>
        <v/>
      </c>
      <c r="AE732" s="20" t="str">
        <f t="shared" si="40"/>
        <v/>
      </c>
    </row>
    <row r="733" spans="16:31" x14ac:dyDescent="0.3">
      <c r="P733" s="17" t="str">
        <f>IF(A733="","",(O733+SUM($J$2:J733)+SUM($N$2:N733)+SUM($L$2:L733))/1000)</f>
        <v/>
      </c>
      <c r="V733" s="21" t="str">
        <f>+IF(A733="","",IF((P733&gt;$Q$2),IF(MAX($P$2:P733)&gt;$Q$2,A733,""),""))</f>
        <v/>
      </c>
      <c r="AE733" s="20" t="str">
        <f t="shared" si="40"/>
        <v/>
      </c>
    </row>
    <row r="734" spans="16:31" x14ac:dyDescent="0.3">
      <c r="P734" s="17" t="str">
        <f>IF(A734="","",(O734+SUM($J$2:J734)+SUM($N$2:N734)+SUM($L$2:L734))/1000)</f>
        <v/>
      </c>
      <c r="V734" s="21" t="str">
        <f>+IF(A734="","",IF((P734&gt;$Q$2),IF(MAX($P$2:P734)&gt;$Q$2,A734,""),""))</f>
        <v/>
      </c>
      <c r="AE734" s="20" t="str">
        <f t="shared" si="40"/>
        <v/>
      </c>
    </row>
    <row r="735" spans="16:31" x14ac:dyDescent="0.3">
      <c r="P735" s="17" t="str">
        <f>IF(A735="","",(O735+SUM($J$2:J735)+SUM($N$2:N735)+SUM($L$2:L735))/1000)</f>
        <v/>
      </c>
      <c r="V735" s="21" t="str">
        <f>+IF(A735="","",IF((P735&gt;$Q$2),IF(MAX($P$2:P735)&gt;$Q$2,A735,""),""))</f>
        <v/>
      </c>
      <c r="AE735" s="20" t="str">
        <f t="shared" si="40"/>
        <v/>
      </c>
    </row>
    <row r="736" spans="16:31" x14ac:dyDescent="0.3">
      <c r="P736" s="17" t="str">
        <f>IF(A736="","",(O736+SUM($J$2:J736)+SUM($N$2:N736)+SUM($L$2:L736))/1000)</f>
        <v/>
      </c>
      <c r="V736" s="21" t="str">
        <f>+IF(A736="","",IF((P736&gt;$Q$2),IF(MAX($P$2:P736)&gt;$Q$2,A736,""),""))</f>
        <v/>
      </c>
      <c r="AE736" s="20" t="str">
        <f t="shared" si="40"/>
        <v/>
      </c>
    </row>
    <row r="737" spans="16:31" x14ac:dyDescent="0.3">
      <c r="P737" s="17" t="str">
        <f>IF(A737="","",(O737+SUM($J$2:J737)+SUM($N$2:N737)+SUM($L$2:L737))/1000)</f>
        <v/>
      </c>
      <c r="V737" s="21" t="str">
        <f>+IF(A737="","",IF((P737&gt;$Q$2),IF(MAX($P$2:P737)&gt;$Q$2,A737,""),""))</f>
        <v/>
      </c>
      <c r="AE737" s="20" t="str">
        <f t="shared" si="40"/>
        <v/>
      </c>
    </row>
    <row r="738" spans="16:31" x14ac:dyDescent="0.3">
      <c r="P738" s="17" t="str">
        <f>IF(A738="","",(O738+SUM($J$2:J738)+SUM($N$2:N738)+SUM($L$2:L738))/1000)</f>
        <v/>
      </c>
      <c r="V738" s="21" t="str">
        <f>+IF(A738="","",IF((P738&gt;$Q$2),IF(MAX($P$2:P738)&gt;$Q$2,A738,""),""))</f>
        <v/>
      </c>
      <c r="AE738" s="20" t="str">
        <f t="shared" si="40"/>
        <v/>
      </c>
    </row>
    <row r="739" spans="16:31" x14ac:dyDescent="0.3">
      <c r="P739" s="17" t="str">
        <f>IF(A739="","",(O739+SUM($J$2:J739)+SUM($N$2:N739)+SUM($L$2:L739))/1000)</f>
        <v/>
      </c>
      <c r="V739" s="21" t="str">
        <f>+IF(A739="","",IF((P739&gt;$Q$2),IF(MAX($P$2:P739)&gt;$Q$2,A739,""),""))</f>
        <v/>
      </c>
      <c r="AE739" s="20" t="str">
        <f t="shared" si="40"/>
        <v/>
      </c>
    </row>
    <row r="740" spans="16:31" x14ac:dyDescent="0.3">
      <c r="P740" s="17" t="str">
        <f>IF(A740="","",(O740+SUM($J$2:J740)+SUM($N$2:N740)+SUM($L$2:L740))/1000)</f>
        <v/>
      </c>
      <c r="V740" s="21" t="str">
        <f>+IF(A740="","",IF((P740&gt;$Q$2),IF(MAX($P$2:P740)&gt;$Q$2,A740,""),""))</f>
        <v/>
      </c>
      <c r="AE740" s="20" t="str">
        <f t="shared" si="40"/>
        <v/>
      </c>
    </row>
    <row r="741" spans="16:31" x14ac:dyDescent="0.3">
      <c r="P741" s="17" t="str">
        <f>IF(A741="","",(O741+SUM($J$2:J741)+SUM($N$2:N741)+SUM($L$2:L741))/1000)</f>
        <v/>
      </c>
      <c r="V741" s="21" t="str">
        <f>+IF(A741="","",IF((P741&gt;$Q$2),IF(MAX($P$2:P741)&gt;$Q$2,A741,""),""))</f>
        <v/>
      </c>
      <c r="AE741" s="20" t="str">
        <f t="shared" si="40"/>
        <v/>
      </c>
    </row>
    <row r="742" spans="16:31" x14ac:dyDescent="0.3">
      <c r="P742" s="17" t="str">
        <f>IF(A742="","",(O742+SUM($J$2:J742)+SUM($N$2:N742)+SUM($L$2:L742))/1000)</f>
        <v/>
      </c>
      <c r="V742" s="21" t="str">
        <f>+IF(A742="","",IF((P742&gt;$Q$2),IF(MAX($P$2:P742)&gt;$Q$2,A742,""),""))</f>
        <v/>
      </c>
      <c r="AE742" s="20" t="str">
        <f t="shared" si="40"/>
        <v/>
      </c>
    </row>
    <row r="743" spans="16:31" x14ac:dyDescent="0.3">
      <c r="P743" s="17" t="str">
        <f>IF(A743="","",(O743+SUM($J$2:J743)+SUM($N$2:N743)+SUM($L$2:L743))/1000)</f>
        <v/>
      </c>
      <c r="V743" s="21" t="str">
        <f>+IF(A743="","",IF((P743&gt;$Q$2),IF(MAX($P$2:P743)&gt;$Q$2,A743,""),""))</f>
        <v/>
      </c>
      <c r="AE743" s="20" t="str">
        <f t="shared" si="40"/>
        <v/>
      </c>
    </row>
    <row r="744" spans="16:31" x14ac:dyDescent="0.3">
      <c r="P744" s="17" t="str">
        <f>IF(A744="","",(O744+SUM($J$2:J744)+SUM($N$2:N744)+SUM($L$2:L744))/1000)</f>
        <v/>
      </c>
      <c r="V744" s="21" t="str">
        <f>+IF(A744="","",IF((P744&gt;$Q$2),IF(MAX($P$2:P744)&gt;$Q$2,A744,""),""))</f>
        <v/>
      </c>
      <c r="AE744" s="20" t="str">
        <f t="shared" si="40"/>
        <v/>
      </c>
    </row>
    <row r="745" spans="16:31" x14ac:dyDescent="0.3">
      <c r="P745" s="17" t="str">
        <f>IF(A745="","",(O745+SUM($J$2:J745)+SUM($N$2:N745)+SUM($L$2:L745))/1000)</f>
        <v/>
      </c>
      <c r="V745" s="21" t="str">
        <f>+IF(A745="","",IF((P745&gt;$Q$2),IF(MAX($P$2:P745)&gt;$Q$2,A745,""),""))</f>
        <v/>
      </c>
      <c r="AE745" s="20" t="str">
        <f t="shared" si="40"/>
        <v/>
      </c>
    </row>
    <row r="746" spans="16:31" x14ac:dyDescent="0.3">
      <c r="P746" s="17" t="str">
        <f>IF(A746="","",(O746+SUM($J$2:J746)+SUM($N$2:N746)+SUM($L$2:L746))/1000)</f>
        <v/>
      </c>
      <c r="V746" s="21" t="str">
        <f>+IF(A746="","",IF((P746&gt;$Q$2),IF(MAX($P$2:P746)&gt;$Q$2,A746,""),""))</f>
        <v/>
      </c>
      <c r="AE746" s="20" t="str">
        <f t="shared" si="40"/>
        <v/>
      </c>
    </row>
    <row r="747" spans="16:31" x14ac:dyDescent="0.3">
      <c r="P747" s="17" t="str">
        <f>IF(A747="","",(O747+SUM($J$2:J747)+SUM($N$2:N747)+SUM($L$2:L747))/1000)</f>
        <v/>
      </c>
      <c r="V747" s="21" t="str">
        <f>+IF(A747="","",IF((P747&gt;$Q$2),IF(MAX($P$2:P747)&gt;$Q$2,A747,""),""))</f>
        <v/>
      </c>
      <c r="AE747" s="20" t="str">
        <f t="shared" si="40"/>
        <v/>
      </c>
    </row>
    <row r="748" spans="16:31" x14ac:dyDescent="0.3">
      <c r="P748" s="17" t="str">
        <f>IF(A748="","",(O748+SUM($J$2:J748)+SUM($N$2:N748)+SUM($L$2:L748))/1000)</f>
        <v/>
      </c>
      <c r="V748" s="21" t="str">
        <f>+IF(A748="","",IF((P748&gt;$Q$2),IF(MAX($P$2:P748)&gt;$Q$2,A748,""),""))</f>
        <v/>
      </c>
      <c r="AE748" s="20" t="str">
        <f t="shared" si="40"/>
        <v/>
      </c>
    </row>
    <row r="749" spans="16:31" x14ac:dyDescent="0.3">
      <c r="P749" s="17" t="str">
        <f>IF(A749="","",(O749+SUM($J$2:J749)+SUM($N$2:N749)+SUM($L$2:L749))/1000)</f>
        <v/>
      </c>
      <c r="V749" s="21" t="str">
        <f>+IF(A749="","",IF((P749&gt;$Q$2),IF(MAX($P$2:P749)&gt;$Q$2,A749,""),""))</f>
        <v/>
      </c>
      <c r="AE749" s="20" t="str">
        <f t="shared" si="40"/>
        <v/>
      </c>
    </row>
    <row r="750" spans="16:31" x14ac:dyDescent="0.3">
      <c r="P750" s="17" t="str">
        <f>IF(A750="","",(O750+SUM($J$2:J750)+SUM($N$2:N750)+SUM($L$2:L750))/1000)</f>
        <v/>
      </c>
      <c r="V750" s="21" t="str">
        <f>+IF(A750="","",IF((P750&gt;$Q$2),IF(MAX($P$2:P750)&gt;$Q$2,A750,""),""))</f>
        <v/>
      </c>
      <c r="AE750" s="20" t="str">
        <f t="shared" si="40"/>
        <v/>
      </c>
    </row>
    <row r="751" spans="16:31" x14ac:dyDescent="0.3">
      <c r="P751" s="17" t="str">
        <f>IF(A751="","",(O751+SUM($J$2:J751)+SUM($N$2:N751)+SUM($L$2:L751))/1000)</f>
        <v/>
      </c>
      <c r="V751" s="21" t="str">
        <f>+IF(A751="","",IF((P751&gt;$Q$2),IF(MAX($P$2:P751)&gt;$Q$2,A751,""),""))</f>
        <v/>
      </c>
      <c r="AE751" s="20" t="str">
        <f t="shared" si="40"/>
        <v/>
      </c>
    </row>
    <row r="752" spans="16:31" x14ac:dyDescent="0.3">
      <c r="P752" s="17" t="str">
        <f>IF(A752="","",(O752+SUM($J$2:J752)+SUM($N$2:N752)+SUM($L$2:L752))/1000)</f>
        <v/>
      </c>
      <c r="V752" s="21" t="str">
        <f>+IF(A752="","",IF((P752&gt;$Q$2),IF(MAX($P$2:P752)&gt;$Q$2,A752,""),""))</f>
        <v/>
      </c>
      <c r="AE752" s="20" t="str">
        <f t="shared" si="40"/>
        <v/>
      </c>
    </row>
    <row r="753" spans="16:31" x14ac:dyDescent="0.3">
      <c r="P753" s="17" t="str">
        <f>IF(A753="","",(O753+SUM($J$2:J753)+SUM($N$2:N753)+SUM($L$2:L753))/1000)</f>
        <v/>
      </c>
      <c r="V753" s="21" t="str">
        <f>+IF(A753="","",IF((P753&gt;$Q$2),IF(MAX($P$2:P753)&gt;$Q$2,A753,""),""))</f>
        <v/>
      </c>
      <c r="AE753" s="20" t="str">
        <f t="shared" si="40"/>
        <v/>
      </c>
    </row>
    <row r="754" spans="16:31" x14ac:dyDescent="0.3">
      <c r="P754" s="17" t="str">
        <f>IF(A754="","",(O754+SUM($J$2:J754)+SUM($N$2:N754)+SUM($L$2:L754))/1000)</f>
        <v/>
      </c>
      <c r="V754" s="21" t="str">
        <f>+IF(A754="","",IF((P754&gt;$Q$2),IF(MAX($P$2:P754)&gt;$Q$2,A754,""),""))</f>
        <v/>
      </c>
      <c r="AE754" s="20" t="str">
        <f t="shared" si="40"/>
        <v/>
      </c>
    </row>
    <row r="755" spans="16:31" x14ac:dyDescent="0.3">
      <c r="P755" s="17" t="str">
        <f>IF(A755="","",(O755+SUM($J$2:J755)+SUM($N$2:N755)+SUM($L$2:L755))/1000)</f>
        <v/>
      </c>
      <c r="V755" s="21" t="str">
        <f>+IF(A755="","",IF((P755&gt;$Q$2),IF(MAX($P$2:P755)&gt;$Q$2,A755,""),""))</f>
        <v/>
      </c>
      <c r="AE755" s="20" t="str">
        <f t="shared" si="40"/>
        <v/>
      </c>
    </row>
    <row r="756" spans="16:31" x14ac:dyDescent="0.3">
      <c r="P756" s="17" t="str">
        <f>IF(A756="","",(O756+SUM($J$2:J756)+SUM($N$2:N756)+SUM($L$2:L756))/1000)</f>
        <v/>
      </c>
      <c r="V756" s="21" t="str">
        <f>+IF(A756="","",IF((P756&gt;$Q$2),IF(MAX($P$2:P756)&gt;$Q$2,A756,""),""))</f>
        <v/>
      </c>
      <c r="AE756" s="20" t="str">
        <f t="shared" si="40"/>
        <v/>
      </c>
    </row>
    <row r="757" spans="16:31" x14ac:dyDescent="0.3">
      <c r="P757" s="17" t="str">
        <f>IF(A757="","",(O757+SUM($J$2:J757)+SUM($N$2:N757)+SUM($L$2:L757))/1000)</f>
        <v/>
      </c>
      <c r="V757" s="21" t="str">
        <f>+IF(A757="","",IF((P757&gt;$Q$2),IF(MAX($P$2:P757)&gt;$Q$2,A757,""),""))</f>
        <v/>
      </c>
      <c r="AE757" s="20" t="str">
        <f t="shared" si="40"/>
        <v/>
      </c>
    </row>
    <row r="758" spans="16:31" x14ac:dyDescent="0.3">
      <c r="P758" s="17" t="str">
        <f>IF(A758="","",(O758+SUM($J$2:J758)+SUM($N$2:N758)+SUM($L$2:L758))/1000)</f>
        <v/>
      </c>
      <c r="V758" s="21" t="str">
        <f>+IF(A758="","",IF((P758&gt;$Q$2),IF(MAX($P$2:P758)&gt;$Q$2,A758,""),""))</f>
        <v/>
      </c>
      <c r="AE758" s="20" t="str">
        <f t="shared" si="40"/>
        <v/>
      </c>
    </row>
    <row r="759" spans="16:31" x14ac:dyDescent="0.3">
      <c r="P759" s="17" t="str">
        <f>IF(A759="","",(O759+SUM($J$2:J759)+SUM($N$2:N759)+SUM($L$2:L759))/1000)</f>
        <v/>
      </c>
      <c r="V759" s="21" t="str">
        <f>+IF(A759="","",IF((P759&gt;$Q$2),IF(MAX($P$2:P759)&gt;$Q$2,A759,""),""))</f>
        <v/>
      </c>
      <c r="AE759" s="20" t="str">
        <f t="shared" si="40"/>
        <v/>
      </c>
    </row>
    <row r="760" spans="16:31" x14ac:dyDescent="0.3">
      <c r="P760" s="17" t="str">
        <f>IF(A760="","",(O760+SUM($J$2:J760)+SUM($N$2:N760)+SUM($L$2:L760))/1000)</f>
        <v/>
      </c>
      <c r="V760" s="21" t="str">
        <f>+IF(A760="","",IF((P760&gt;$Q$2),IF(MAX($P$2:P760)&gt;$Q$2,A760,""),""))</f>
        <v/>
      </c>
      <c r="AE760" s="20" t="str">
        <f t="shared" si="40"/>
        <v/>
      </c>
    </row>
    <row r="761" spans="16:31" x14ac:dyDescent="0.3">
      <c r="P761" s="17" t="str">
        <f>IF(A761="","",(O761+SUM($J$2:J761)+SUM($N$2:N761)+SUM($L$2:L761))/1000)</f>
        <v/>
      </c>
      <c r="V761" s="21" t="str">
        <f>+IF(A761="","",IF((P761&gt;$Q$2),IF(MAX($P$2:P761)&gt;$Q$2,A761,""),""))</f>
        <v/>
      </c>
      <c r="AE761" s="20" t="str">
        <f t="shared" si="40"/>
        <v/>
      </c>
    </row>
    <row r="762" spans="16:31" x14ac:dyDescent="0.3">
      <c r="P762" s="17" t="str">
        <f>IF(A762="","",(O762+SUM($J$2:J762)+SUM($N$2:N762)+SUM($L$2:L762))/1000)</f>
        <v/>
      </c>
      <c r="V762" s="21" t="str">
        <f>+IF(A762="","",IF((P762&gt;$Q$2),IF(MAX($P$2:P762)&gt;$Q$2,A762,""),""))</f>
        <v/>
      </c>
      <c r="AE762" s="20" t="str">
        <f t="shared" si="40"/>
        <v/>
      </c>
    </row>
    <row r="763" spans="16:31" x14ac:dyDescent="0.3">
      <c r="P763" s="17" t="str">
        <f>IF(A763="","",(O763+SUM($J$2:J763)+SUM($N$2:N763)+SUM($L$2:L763))/1000)</f>
        <v/>
      </c>
      <c r="V763" s="21" t="str">
        <f>+IF(A763="","",IF((P763&gt;$Q$2),IF(MAX($P$2:P763)&gt;$Q$2,A763,""),""))</f>
        <v/>
      </c>
      <c r="AE763" s="20" t="str">
        <f t="shared" si="40"/>
        <v/>
      </c>
    </row>
    <row r="764" spans="16:31" x14ac:dyDescent="0.3">
      <c r="P764" s="17" t="str">
        <f>IF(A764="","",(O764+SUM($J$2:J764)+SUM($N$2:N764)+SUM($L$2:L764))/1000)</f>
        <v/>
      </c>
      <c r="V764" s="21" t="str">
        <f>+IF(A764="","",IF((P764&gt;$Q$2),IF(MAX($P$2:P764)&gt;$Q$2,A764,""),""))</f>
        <v/>
      </c>
      <c r="AE764" s="20" t="str">
        <f t="shared" si="40"/>
        <v/>
      </c>
    </row>
    <row r="765" spans="16:31" x14ac:dyDescent="0.3">
      <c r="P765" s="17" t="str">
        <f>IF(A765="","",(O765+SUM($J$2:J765)+SUM($N$2:N765)+SUM($L$2:L765))/1000)</f>
        <v/>
      </c>
      <c r="V765" s="21" t="str">
        <f>+IF(A765="","",IF((P765&gt;$Q$2),IF(MAX($P$2:P765)&gt;$Q$2,A765,""),""))</f>
        <v/>
      </c>
      <c r="AE765" s="20" t="str">
        <f t="shared" si="40"/>
        <v/>
      </c>
    </row>
    <row r="766" spans="16:31" x14ac:dyDescent="0.3">
      <c r="P766" s="17" t="str">
        <f>IF(A766="","",(O766+SUM($J$2:J766)+SUM($N$2:N766)+SUM($L$2:L766))/1000)</f>
        <v/>
      </c>
      <c r="V766" s="21" t="str">
        <f>+IF(A766="","",IF((P766&gt;$Q$2),IF(MAX($P$2:P766)&gt;$Q$2,A766,""),""))</f>
        <v/>
      </c>
      <c r="AE766" s="20" t="str">
        <f t="shared" si="40"/>
        <v/>
      </c>
    </row>
    <row r="767" spans="16:31" x14ac:dyDescent="0.3">
      <c r="P767" s="17" t="str">
        <f>IF(A767="","",(O767+SUM($J$2:J767)+SUM($N$2:N767)+SUM($L$2:L767))/1000)</f>
        <v/>
      </c>
      <c r="V767" s="21" t="str">
        <f>+IF(A767="","",IF((P767&gt;$Q$2),IF(MAX($P$2:P767)&gt;$Q$2,A767,""),""))</f>
        <v/>
      </c>
      <c r="AE767" s="20" t="str">
        <f t="shared" si="40"/>
        <v/>
      </c>
    </row>
    <row r="768" spans="16:31" x14ac:dyDescent="0.3">
      <c r="P768" s="17" t="str">
        <f>IF(A768="","",(O768+SUM($J$2:J768)+SUM($N$2:N768)+SUM($L$2:L768))/1000)</f>
        <v/>
      </c>
      <c r="V768" s="21" t="str">
        <f>+IF(A768="","",IF((P768&gt;$Q$2),IF(MAX($P$2:P768)&gt;$Q$2,A768,""),""))</f>
        <v/>
      </c>
      <c r="AE768" s="20" t="str">
        <f t="shared" si="40"/>
        <v/>
      </c>
    </row>
    <row r="769" spans="16:31" x14ac:dyDescent="0.3">
      <c r="P769" s="17" t="str">
        <f>IF(A769="","",(O769+SUM($J$2:J769)+SUM($N$2:N769)+SUM($L$2:L769))/1000)</f>
        <v/>
      </c>
      <c r="V769" s="21" t="str">
        <f>+IF(A769="","",IF((P769&gt;$Q$2),IF(MAX($P$2:P769)&gt;$Q$2,A769,""),""))</f>
        <v/>
      </c>
      <c r="AE769" s="20" t="str">
        <f t="shared" si="40"/>
        <v/>
      </c>
    </row>
    <row r="770" spans="16:31" x14ac:dyDescent="0.3">
      <c r="P770" s="17" t="str">
        <f>IF(A770="","",(O770+SUM($J$2:J770)+SUM($N$2:N770)+SUM($L$2:L770))/1000)</f>
        <v/>
      </c>
      <c r="V770" s="21" t="str">
        <f>+IF(A770="","",IF((P770&gt;$Q$2),IF(MAX($P$2:P770)&gt;$Q$2,A770,""),""))</f>
        <v/>
      </c>
      <c r="AE770" s="20" t="str">
        <f t="shared" si="40"/>
        <v/>
      </c>
    </row>
    <row r="771" spans="16:31" x14ac:dyDescent="0.3">
      <c r="P771" s="17" t="str">
        <f>IF(A771="","",(O771+SUM($J$2:J771)+SUM($N$2:N771)+SUM($L$2:L771))/1000)</f>
        <v/>
      </c>
      <c r="V771" s="21" t="str">
        <f>+IF(A771="","",IF((P771&gt;$Q$2),IF(MAX($P$2:P771)&gt;$Q$2,A771,""),""))</f>
        <v/>
      </c>
      <c r="AE771" s="20" t="str">
        <f t="shared" si="40"/>
        <v/>
      </c>
    </row>
    <row r="772" spans="16:31" x14ac:dyDescent="0.3">
      <c r="P772" s="17" t="str">
        <f>IF(A772="","",(O772+SUM($J$2:J772)+SUM($N$2:N772)+SUM($L$2:L772))/1000)</f>
        <v/>
      </c>
      <c r="V772" s="21" t="str">
        <f>+IF(A772="","",IF((P772&gt;$Q$2),IF(MAX($P$2:P772)&gt;$Q$2,A772,""),""))</f>
        <v/>
      </c>
      <c r="AE772" s="20" t="str">
        <f t="shared" si="40"/>
        <v/>
      </c>
    </row>
    <row r="773" spans="16:31" x14ac:dyDescent="0.3">
      <c r="P773" s="17" t="str">
        <f>IF(A773="","",(O773+SUM($J$2:J773)+SUM($N$2:N773)+SUM($L$2:L773))/1000)</f>
        <v/>
      </c>
      <c r="V773" s="21" t="str">
        <f>+IF(A773="","",IF((P773&gt;$Q$2),IF(MAX($P$2:P773)&gt;$Q$2,A773,""),""))</f>
        <v/>
      </c>
      <c r="AE773" s="20" t="str">
        <f t="shared" si="40"/>
        <v/>
      </c>
    </row>
    <row r="774" spans="16:31" x14ac:dyDescent="0.3">
      <c r="P774" s="17" t="str">
        <f>IF(A774="","",(O774+SUM($J$2:J774)+SUM($N$2:N774)+SUM($L$2:L774))/1000)</f>
        <v/>
      </c>
      <c r="V774" s="21" t="str">
        <f>+IF(A774="","",IF((P774&gt;$Q$2),IF(MAX($P$2:P774)&gt;$Q$2,A774,""),""))</f>
        <v/>
      </c>
      <c r="AE774" s="20" t="str">
        <f t="shared" si="40"/>
        <v/>
      </c>
    </row>
    <row r="775" spans="16:31" x14ac:dyDescent="0.3">
      <c r="P775" s="17" t="str">
        <f>IF(A775="","",(O775+SUM($J$2:J775)+SUM($N$2:N775)+SUM($L$2:L775))/1000)</f>
        <v/>
      </c>
      <c r="V775" s="21" t="str">
        <f>+IF(A775="","",IF((P775&gt;$Q$2),IF(MAX($P$2:P775)&gt;$Q$2,A775,""),""))</f>
        <v/>
      </c>
      <c r="AE775" s="20" t="str">
        <f t="shared" si="40"/>
        <v/>
      </c>
    </row>
    <row r="776" spans="16:31" x14ac:dyDescent="0.3">
      <c r="P776" s="17" t="str">
        <f>IF(A776="","",(O776+SUM($J$2:J776)+SUM($N$2:N776)+SUM($L$2:L776))/1000)</f>
        <v/>
      </c>
      <c r="V776" s="21" t="str">
        <f>+IF(A776="","",IF((P776&gt;$Q$2),IF(MAX($P$2:P776)&gt;$Q$2,A776,""),""))</f>
        <v/>
      </c>
      <c r="AE776" s="20" t="str">
        <f t="shared" si="40"/>
        <v/>
      </c>
    </row>
    <row r="777" spans="16:31" x14ac:dyDescent="0.3">
      <c r="P777" s="17" t="str">
        <f>IF(A777="","",(O777+SUM($J$2:J777)+SUM($N$2:N777)+SUM($L$2:L777))/1000)</f>
        <v/>
      </c>
      <c r="V777" s="21" t="str">
        <f>+IF(A777="","",IF((P777&gt;$Q$2),IF(MAX($P$2:P777)&gt;$Q$2,A777,""),""))</f>
        <v/>
      </c>
      <c r="AE777" s="20" t="str">
        <f t="shared" si="40"/>
        <v/>
      </c>
    </row>
    <row r="778" spans="16:31" x14ac:dyDescent="0.3">
      <c r="P778" s="17" t="str">
        <f>IF(A778="","",(O778+SUM($J$2:J778)+SUM($N$2:N778)+SUM($L$2:L778))/1000)</f>
        <v/>
      </c>
      <c r="V778" s="21" t="str">
        <f>+IF(A778="","",IF((P778&gt;$Q$2),IF(MAX($P$2:P778)&gt;$Q$2,A778,""),""))</f>
        <v/>
      </c>
      <c r="AE778" s="20" t="str">
        <f t="shared" si="40"/>
        <v/>
      </c>
    </row>
    <row r="779" spans="16:31" x14ac:dyDescent="0.3">
      <c r="P779" s="17" t="str">
        <f>IF(A779="","",(O779+SUM($J$2:J779)+SUM($N$2:N779)+SUM($L$2:L779))/1000)</f>
        <v/>
      </c>
      <c r="V779" s="21" t="str">
        <f>+IF(A779="","",IF((P779&gt;$Q$2),IF(MAX($P$2:P779)&gt;$Q$2,A779,""),""))</f>
        <v/>
      </c>
      <c r="AE779" s="20" t="str">
        <f t="shared" si="40"/>
        <v/>
      </c>
    </row>
    <row r="780" spans="16:31" x14ac:dyDescent="0.3">
      <c r="P780" s="17" t="str">
        <f>IF(A780="","",(O780+SUM($J$2:J780)+SUM($N$2:N780)+SUM($L$2:L780))/1000)</f>
        <v/>
      </c>
      <c r="V780" s="21" t="str">
        <f>+IF(A780="","",IF((P780&gt;$Q$2),IF(MAX($P$2:P780)&gt;$Q$2,A780,""),""))</f>
        <v/>
      </c>
      <c r="AE780" s="20" t="str">
        <f t="shared" si="40"/>
        <v/>
      </c>
    </row>
    <row r="781" spans="16:31" x14ac:dyDescent="0.3">
      <c r="P781" s="17" t="str">
        <f>IF(A781="","",(O781+SUM($J$2:J781)+SUM($N$2:N781)+SUM($L$2:L781))/1000)</f>
        <v/>
      </c>
      <c r="V781" s="21" t="str">
        <f>+IF(A781="","",IF((P781&gt;$Q$2),IF(MAX($P$2:P781)&gt;$Q$2,A781,""),""))</f>
        <v/>
      </c>
      <c r="AE781" s="20" t="str">
        <f t="shared" ref="AE781:AE844" si="41">+IF(O781&gt;0,O781/1000,"")</f>
        <v/>
      </c>
    </row>
    <row r="782" spans="16:31" x14ac:dyDescent="0.3">
      <c r="P782" s="17" t="str">
        <f>IF(A782="","",(O782+SUM($J$2:J782)+SUM($N$2:N782)+SUM($L$2:L782))/1000)</f>
        <v/>
      </c>
      <c r="V782" s="21" t="str">
        <f>+IF(A782="","",IF((P782&gt;$Q$2),IF(MAX($P$2:P782)&gt;$Q$2,A782,""),""))</f>
        <v/>
      </c>
      <c r="AE782" s="20" t="str">
        <f t="shared" si="41"/>
        <v/>
      </c>
    </row>
    <row r="783" spans="16:31" x14ac:dyDescent="0.3">
      <c r="P783" s="17" t="str">
        <f>IF(A783="","",(O783+SUM($J$2:J783)+SUM($N$2:N783)+SUM($L$2:L783))/1000)</f>
        <v/>
      </c>
      <c r="V783" s="21" t="str">
        <f>+IF(A783="","",IF((P783&gt;$Q$2),IF(MAX($P$2:P783)&gt;$Q$2,A783,""),""))</f>
        <v/>
      </c>
      <c r="AE783" s="20" t="str">
        <f t="shared" si="41"/>
        <v/>
      </c>
    </row>
    <row r="784" spans="16:31" x14ac:dyDescent="0.3">
      <c r="P784" s="17" t="str">
        <f>IF(A784="","",(O784+SUM($J$2:J784)+SUM($N$2:N784)+SUM($L$2:L784))/1000)</f>
        <v/>
      </c>
      <c r="V784" s="21" t="str">
        <f>+IF(A784="","",IF((P784&gt;$Q$2),IF(MAX($P$2:P784)&gt;$Q$2,A784,""),""))</f>
        <v/>
      </c>
      <c r="AE784" s="20" t="str">
        <f t="shared" si="41"/>
        <v/>
      </c>
    </row>
    <row r="785" spans="16:31" x14ac:dyDescent="0.3">
      <c r="P785" s="17" t="str">
        <f>IF(A785="","",(O785+SUM($J$2:J785)+SUM($N$2:N785)+SUM($L$2:L785))/1000)</f>
        <v/>
      </c>
      <c r="V785" s="21" t="str">
        <f>+IF(A785="","",IF((P785&gt;$Q$2),IF(MAX($P$2:P785)&gt;$Q$2,A785,""),""))</f>
        <v/>
      </c>
      <c r="AE785" s="20" t="str">
        <f t="shared" si="41"/>
        <v/>
      </c>
    </row>
    <row r="786" spans="16:31" x14ac:dyDescent="0.3">
      <c r="P786" s="17" t="str">
        <f>IF(A786="","",(O786+SUM($J$2:J786)+SUM($N$2:N786)+SUM($L$2:L786))/1000)</f>
        <v/>
      </c>
      <c r="V786" s="21" t="str">
        <f>+IF(A786="","",IF((P786&gt;$Q$2),IF(MAX($P$2:P786)&gt;$Q$2,A786,""),""))</f>
        <v/>
      </c>
      <c r="AE786" s="20" t="str">
        <f t="shared" si="41"/>
        <v/>
      </c>
    </row>
    <row r="787" spans="16:31" x14ac:dyDescent="0.3">
      <c r="P787" s="17" t="str">
        <f>IF(A787="","",(O787+SUM($J$2:J787)+SUM($N$2:N787)+SUM($L$2:L787))/1000)</f>
        <v/>
      </c>
      <c r="V787" s="21" t="str">
        <f>+IF(A787="","",IF((P787&gt;$Q$2),IF(MAX($P$2:P787)&gt;$Q$2,A787,""),""))</f>
        <v/>
      </c>
      <c r="AE787" s="20" t="str">
        <f t="shared" si="41"/>
        <v/>
      </c>
    </row>
    <row r="788" spans="16:31" x14ac:dyDescent="0.3">
      <c r="P788" s="17" t="str">
        <f>IF(A788="","",(O788+SUM($J$2:J788)+SUM($N$2:N788)+SUM($L$2:L788))/1000)</f>
        <v/>
      </c>
      <c r="V788" s="21" t="str">
        <f>+IF(A788="","",IF((P788&gt;$Q$2),IF(MAX($P$2:P788)&gt;$Q$2,A788,""),""))</f>
        <v/>
      </c>
      <c r="AE788" s="20" t="str">
        <f t="shared" si="41"/>
        <v/>
      </c>
    </row>
    <row r="789" spans="16:31" x14ac:dyDescent="0.3">
      <c r="P789" s="17" t="str">
        <f>IF(A789="","",(O789+SUM($J$2:J789)+SUM($N$2:N789)+SUM($L$2:L789))/1000)</f>
        <v/>
      </c>
      <c r="V789" s="21" t="str">
        <f>+IF(A789="","",IF((P789&gt;$Q$2),IF(MAX($P$2:P789)&gt;$Q$2,A789,""),""))</f>
        <v/>
      </c>
      <c r="AE789" s="20" t="str">
        <f t="shared" si="41"/>
        <v/>
      </c>
    </row>
    <row r="790" spans="16:31" x14ac:dyDescent="0.3">
      <c r="P790" s="17" t="str">
        <f>IF(A790="","",(O790+SUM($J$2:J790)+SUM($N$2:N790)+SUM($L$2:L790))/1000)</f>
        <v/>
      </c>
      <c r="V790" s="21" t="str">
        <f>+IF(A790="","",IF((P790&gt;$Q$2),IF(MAX($P$2:P790)&gt;$Q$2,A790,""),""))</f>
        <v/>
      </c>
      <c r="AE790" s="20" t="str">
        <f t="shared" si="41"/>
        <v/>
      </c>
    </row>
    <row r="791" spans="16:31" x14ac:dyDescent="0.3">
      <c r="P791" s="17" t="str">
        <f>IF(A791="","",(O791+SUM($J$2:J791)+SUM($N$2:N791)+SUM($L$2:L791))/1000)</f>
        <v/>
      </c>
      <c r="V791" s="21" t="str">
        <f>+IF(A791="","",IF((P791&gt;$Q$2),IF(MAX($P$2:P791)&gt;$Q$2,A791,""),""))</f>
        <v/>
      </c>
      <c r="AE791" s="20" t="str">
        <f t="shared" si="41"/>
        <v/>
      </c>
    </row>
    <row r="792" spans="16:31" x14ac:dyDescent="0.3">
      <c r="P792" s="17" t="str">
        <f>IF(A792="","",(O792+SUM($J$2:J792)+SUM($N$2:N792)+SUM($L$2:L792))/1000)</f>
        <v/>
      </c>
      <c r="V792" s="21" t="str">
        <f>+IF(A792="","",IF((P792&gt;$Q$2),IF(MAX($P$2:P792)&gt;$Q$2,A792,""),""))</f>
        <v/>
      </c>
      <c r="AE792" s="20" t="str">
        <f t="shared" si="41"/>
        <v/>
      </c>
    </row>
    <row r="793" spans="16:31" x14ac:dyDescent="0.3">
      <c r="P793" s="17" t="str">
        <f>IF(A793="","",(O793+SUM($J$2:J793)+SUM($N$2:N793)+SUM($L$2:L793))/1000)</f>
        <v/>
      </c>
      <c r="V793" s="21" t="str">
        <f>+IF(A793="","",IF((P793&gt;$Q$2),IF(MAX($P$2:P793)&gt;$Q$2,A793,""),""))</f>
        <v/>
      </c>
      <c r="AE793" s="20" t="str">
        <f t="shared" si="41"/>
        <v/>
      </c>
    </row>
    <row r="794" spans="16:31" x14ac:dyDescent="0.3">
      <c r="P794" s="17" t="str">
        <f>IF(A794="","",(O794+SUM($J$2:J794)+SUM($N$2:N794)+SUM($L$2:L794))/1000)</f>
        <v/>
      </c>
      <c r="V794" s="21" t="str">
        <f>+IF(A794="","",IF((P794&gt;$Q$2),IF(MAX($P$2:P794)&gt;$Q$2,A794,""),""))</f>
        <v/>
      </c>
      <c r="AE794" s="20" t="str">
        <f t="shared" si="41"/>
        <v/>
      </c>
    </row>
    <row r="795" spans="16:31" x14ac:dyDescent="0.3">
      <c r="P795" s="17" t="str">
        <f>IF(A795="","",(O795+SUM($J$2:J795)+SUM($N$2:N795)+SUM($L$2:L795))/1000)</f>
        <v/>
      </c>
      <c r="V795" s="21" t="str">
        <f>+IF(A795="","",IF((P795&gt;$Q$2),IF(MAX($P$2:P795)&gt;$Q$2,A795,""),""))</f>
        <v/>
      </c>
      <c r="AE795" s="20" t="str">
        <f t="shared" si="41"/>
        <v/>
      </c>
    </row>
    <row r="796" spans="16:31" x14ac:dyDescent="0.3">
      <c r="P796" s="17" t="str">
        <f>IF(A796="","",(O796+SUM($J$2:J796)+SUM($N$2:N796)+SUM($L$2:L796))/1000)</f>
        <v/>
      </c>
      <c r="V796" s="21" t="str">
        <f>+IF(A796="","",IF((P796&gt;$Q$2),IF(MAX($P$2:P796)&gt;$Q$2,A796,""),""))</f>
        <v/>
      </c>
      <c r="AE796" s="20" t="str">
        <f t="shared" si="41"/>
        <v/>
      </c>
    </row>
    <row r="797" spans="16:31" x14ac:dyDescent="0.3">
      <c r="P797" s="17" t="str">
        <f>IF(A797="","",(O797+SUM($J$2:J797)+SUM($N$2:N797)+SUM($L$2:L797))/1000)</f>
        <v/>
      </c>
      <c r="V797" s="21" t="str">
        <f>+IF(A797="","",IF((P797&gt;$Q$2),IF(MAX($P$2:P797)&gt;$Q$2,A797,""),""))</f>
        <v/>
      </c>
      <c r="AE797" s="20" t="str">
        <f t="shared" si="41"/>
        <v/>
      </c>
    </row>
    <row r="798" spans="16:31" x14ac:dyDescent="0.3">
      <c r="P798" s="17" t="str">
        <f>IF(A798="","",(O798+SUM($J$2:J798)+SUM($N$2:N798)+SUM($L$2:L798))/1000)</f>
        <v/>
      </c>
      <c r="V798" s="21" t="str">
        <f>+IF(A798="","",IF((P798&gt;$Q$2),IF(MAX($P$2:P798)&gt;$Q$2,A798,""),""))</f>
        <v/>
      </c>
      <c r="AE798" s="20" t="str">
        <f t="shared" si="41"/>
        <v/>
      </c>
    </row>
    <row r="799" spans="16:31" x14ac:dyDescent="0.3">
      <c r="P799" s="17" t="str">
        <f>IF(A799="","",(O799+SUM($J$2:J799)+SUM($N$2:N799)+SUM($L$2:L799))/1000)</f>
        <v/>
      </c>
      <c r="V799" s="21" t="str">
        <f>+IF(A799="","",IF((P799&gt;$Q$2),IF(MAX($P$2:P799)&gt;$Q$2,A799,""),""))</f>
        <v/>
      </c>
      <c r="AE799" s="20" t="str">
        <f t="shared" si="41"/>
        <v/>
      </c>
    </row>
    <row r="800" spans="16:31" x14ac:dyDescent="0.3">
      <c r="P800" s="17" t="str">
        <f>IF(A800="","",(O800+SUM($J$2:J800)+SUM($N$2:N800)+SUM($L$2:L800))/1000)</f>
        <v/>
      </c>
      <c r="V800" s="21" t="str">
        <f>+IF(A800="","",IF((P800&gt;$Q$2),IF(MAX($P$2:P800)&gt;$Q$2,A800,""),""))</f>
        <v/>
      </c>
      <c r="AE800" s="20" t="str">
        <f t="shared" si="41"/>
        <v/>
      </c>
    </row>
    <row r="801" spans="16:31" x14ac:dyDescent="0.3">
      <c r="P801" s="17" t="str">
        <f>IF(A801="","",(O801+SUM($J$2:J801)+SUM($N$2:N801)+SUM($L$2:L801))/1000)</f>
        <v/>
      </c>
      <c r="V801" s="21" t="str">
        <f>+IF(A801="","",IF((P801&gt;$Q$2),IF(MAX($P$2:P801)&gt;$Q$2,A801,""),""))</f>
        <v/>
      </c>
      <c r="AE801" s="20" t="str">
        <f t="shared" si="41"/>
        <v/>
      </c>
    </row>
    <row r="802" spans="16:31" x14ac:dyDescent="0.3">
      <c r="P802" s="17" t="str">
        <f>IF(A802="","",(O802+SUM($J$2:J802)+SUM($N$2:N802)+SUM($L$2:L802))/1000)</f>
        <v/>
      </c>
      <c r="V802" s="21" t="str">
        <f>+IF(A802="","",IF((P802&gt;$Q$2),IF(MAX($P$2:P802)&gt;$Q$2,A802,""),""))</f>
        <v/>
      </c>
      <c r="AE802" s="20" t="str">
        <f t="shared" si="41"/>
        <v/>
      </c>
    </row>
    <row r="803" spans="16:31" x14ac:dyDescent="0.3">
      <c r="P803" s="17" t="str">
        <f>IF(A803="","",(O803+SUM($J$2:J803)+SUM($N$2:N803)+SUM($L$2:L803))/1000)</f>
        <v/>
      </c>
      <c r="V803" s="21" t="str">
        <f>+IF(A803="","",IF((P803&gt;$Q$2),IF(MAX($P$2:P803)&gt;$Q$2,A803,""),""))</f>
        <v/>
      </c>
      <c r="AE803" s="20" t="str">
        <f t="shared" si="41"/>
        <v/>
      </c>
    </row>
    <row r="804" spans="16:31" x14ac:dyDescent="0.3">
      <c r="P804" s="17" t="str">
        <f>IF(A804="","",(O804+SUM($J$2:J804)+SUM($N$2:N804)+SUM($L$2:L804))/1000)</f>
        <v/>
      </c>
      <c r="V804" s="21" t="str">
        <f>+IF(A804="","",IF((P804&gt;$Q$2),IF(MAX($P$2:P804)&gt;$Q$2,A804,""),""))</f>
        <v/>
      </c>
      <c r="AE804" s="20" t="str">
        <f t="shared" si="41"/>
        <v/>
      </c>
    </row>
    <row r="805" spans="16:31" x14ac:dyDescent="0.3">
      <c r="P805" s="17" t="str">
        <f>IF(A805="","",(O805+SUM($J$2:J805)+SUM($N$2:N805)+SUM($L$2:L805))/1000)</f>
        <v/>
      </c>
      <c r="V805" s="21" t="str">
        <f>+IF(A805="","",IF((P805&gt;$Q$2),IF(MAX($P$2:P805)&gt;$Q$2,A805,""),""))</f>
        <v/>
      </c>
      <c r="AE805" s="20" t="str">
        <f t="shared" si="41"/>
        <v/>
      </c>
    </row>
    <row r="806" spans="16:31" x14ac:dyDescent="0.3">
      <c r="P806" s="17" t="str">
        <f>IF(A806="","",(O806+SUM($J$2:J806)+SUM($N$2:N806)+SUM($L$2:L806))/1000)</f>
        <v/>
      </c>
      <c r="V806" s="21" t="str">
        <f>+IF(A806="","",IF((P806&gt;$Q$2),IF(MAX($P$2:P806)&gt;$Q$2,A806,""),""))</f>
        <v/>
      </c>
      <c r="AE806" s="20" t="str">
        <f t="shared" si="41"/>
        <v/>
      </c>
    </row>
    <row r="807" spans="16:31" x14ac:dyDescent="0.3">
      <c r="P807" s="17" t="str">
        <f>IF(A807="","",(O807+SUM($J$2:J807)+SUM($N$2:N807)+SUM($L$2:L807))/1000)</f>
        <v/>
      </c>
      <c r="V807" s="21" t="str">
        <f>+IF(A807="","",IF((P807&gt;$Q$2),IF(MAX($P$2:P807)&gt;$Q$2,A807,""),""))</f>
        <v/>
      </c>
      <c r="AE807" s="20" t="str">
        <f t="shared" si="41"/>
        <v/>
      </c>
    </row>
    <row r="808" spans="16:31" x14ac:dyDescent="0.3">
      <c r="P808" s="17" t="str">
        <f>IF(A808="","",(O808+SUM($J$2:J808)+SUM($N$2:N808)+SUM($L$2:L808))/1000)</f>
        <v/>
      </c>
      <c r="V808" s="21" t="str">
        <f>+IF(A808="","",IF((P808&gt;$Q$2),IF(MAX($P$2:P808)&gt;$Q$2,A808,""),""))</f>
        <v/>
      </c>
      <c r="AE808" s="20" t="str">
        <f t="shared" si="41"/>
        <v/>
      </c>
    </row>
    <row r="809" spans="16:31" x14ac:dyDescent="0.3">
      <c r="P809" s="17" t="str">
        <f>IF(A809="","",(O809+SUM($J$2:J809)+SUM($N$2:N809)+SUM($L$2:L809))/1000)</f>
        <v/>
      </c>
      <c r="V809" s="21" t="str">
        <f>+IF(A809="","",IF((P809&gt;$Q$2),IF(MAX($P$2:P809)&gt;$Q$2,A809,""),""))</f>
        <v/>
      </c>
      <c r="AE809" s="20" t="str">
        <f t="shared" si="41"/>
        <v/>
      </c>
    </row>
    <row r="810" spans="16:31" x14ac:dyDescent="0.3">
      <c r="P810" s="17" t="str">
        <f>IF(A810="","",(O810+SUM($J$2:J810)+SUM($N$2:N810)+SUM($L$2:L810))/1000)</f>
        <v/>
      </c>
      <c r="V810" s="21" t="str">
        <f>+IF(A810="","",IF((P810&gt;$Q$2),IF(MAX($P$2:P810)&gt;$Q$2,A810,""),""))</f>
        <v/>
      </c>
      <c r="AE810" s="20" t="str">
        <f t="shared" si="41"/>
        <v/>
      </c>
    </row>
    <row r="811" spans="16:31" x14ac:dyDescent="0.3">
      <c r="P811" s="17" t="str">
        <f>IF(A811="","",(O811+SUM($J$2:J811)+SUM($N$2:N811)+SUM($L$2:L811))/1000)</f>
        <v/>
      </c>
      <c r="V811" s="21" t="str">
        <f>+IF(A811="","",IF((P811&gt;$Q$2),IF(MAX($P$2:P811)&gt;$Q$2,A811,""),""))</f>
        <v/>
      </c>
      <c r="AE811" s="20" t="str">
        <f t="shared" si="41"/>
        <v/>
      </c>
    </row>
    <row r="812" spans="16:31" x14ac:dyDescent="0.3">
      <c r="P812" s="17" t="str">
        <f>IF(A812="","",(O812+SUM($J$2:J812)+SUM($N$2:N812)+SUM($L$2:L812))/1000)</f>
        <v/>
      </c>
      <c r="V812" s="21" t="str">
        <f>+IF(A812="","",IF((P812&gt;$Q$2),IF(MAX($P$2:P812)&gt;$Q$2,A812,""),""))</f>
        <v/>
      </c>
      <c r="AE812" s="20" t="str">
        <f t="shared" si="41"/>
        <v/>
      </c>
    </row>
    <row r="813" spans="16:31" x14ac:dyDescent="0.3">
      <c r="P813" s="17" t="str">
        <f>IF(A813="","",(O813+SUM($J$2:J813)+SUM($N$2:N813)+SUM($L$2:L813))/1000)</f>
        <v/>
      </c>
      <c r="V813" s="21" t="str">
        <f>+IF(A813="","",IF((P813&gt;$Q$2),IF(MAX($P$2:P813)&gt;$Q$2,A813,""),""))</f>
        <v/>
      </c>
      <c r="AE813" s="20" t="str">
        <f t="shared" si="41"/>
        <v/>
      </c>
    </row>
    <row r="814" spans="16:31" x14ac:dyDescent="0.3">
      <c r="P814" s="17" t="str">
        <f>IF(A814="","",(O814+SUM($J$2:J814)+SUM($N$2:N814)+SUM($L$2:L814))/1000)</f>
        <v/>
      </c>
      <c r="V814" s="21" t="str">
        <f>+IF(A814="","",IF((P814&gt;$Q$2),IF(MAX($P$2:P814)&gt;$Q$2,A814,""),""))</f>
        <v/>
      </c>
      <c r="AE814" s="20" t="str">
        <f t="shared" si="41"/>
        <v/>
      </c>
    </row>
    <row r="815" spans="16:31" x14ac:dyDescent="0.3">
      <c r="P815" s="17" t="str">
        <f>IF(A815="","",(O815+SUM($J$2:J815)+SUM($N$2:N815)+SUM($L$2:L815))/1000)</f>
        <v/>
      </c>
      <c r="V815" s="21" t="str">
        <f>+IF(A815="","",IF((P815&gt;$Q$2),IF(MAX($P$2:P815)&gt;$Q$2,A815,""),""))</f>
        <v/>
      </c>
      <c r="AE815" s="20" t="str">
        <f t="shared" si="41"/>
        <v/>
      </c>
    </row>
    <row r="816" spans="16:31" x14ac:dyDescent="0.3">
      <c r="P816" s="17" t="str">
        <f>IF(A816="","",(O816+SUM($J$2:J816)+SUM($N$2:N816)+SUM($L$2:L816))/1000)</f>
        <v/>
      </c>
      <c r="V816" s="21" t="str">
        <f>+IF(A816="","",IF((P816&gt;$Q$2),IF(MAX($P$2:P816)&gt;$Q$2,A816,""),""))</f>
        <v/>
      </c>
      <c r="AE816" s="20" t="str">
        <f t="shared" si="41"/>
        <v/>
      </c>
    </row>
    <row r="817" spans="16:31" x14ac:dyDescent="0.3">
      <c r="P817" s="17" t="str">
        <f>IF(A817="","",(O817+SUM($J$2:J817)+SUM($N$2:N817)+SUM($L$2:L817))/1000)</f>
        <v/>
      </c>
      <c r="V817" s="21" t="str">
        <f>+IF(A817="","",IF((P817&gt;$Q$2),IF(MAX($P$2:P817)&gt;$Q$2,A817,""),""))</f>
        <v/>
      </c>
      <c r="AE817" s="20" t="str">
        <f t="shared" si="41"/>
        <v/>
      </c>
    </row>
    <row r="818" spans="16:31" x14ac:dyDescent="0.3">
      <c r="P818" s="17" t="str">
        <f>IF(A818="","",(O818+SUM($J$2:J818)+SUM($N$2:N818)+SUM($L$2:L818))/1000)</f>
        <v/>
      </c>
      <c r="V818" s="21" t="str">
        <f>+IF(A818="","",IF((P818&gt;$Q$2),IF(MAX($P$2:P818)&gt;$Q$2,A818,""),""))</f>
        <v/>
      </c>
      <c r="AE818" s="20" t="str">
        <f t="shared" si="41"/>
        <v/>
      </c>
    </row>
    <row r="819" spans="16:31" x14ac:dyDescent="0.3">
      <c r="P819" s="17" t="str">
        <f>IF(A819="","",(O819+SUM($J$2:J819)+SUM($N$2:N819)+SUM($L$2:L819))/1000)</f>
        <v/>
      </c>
      <c r="V819" s="21" t="str">
        <f>+IF(A819="","",IF((P819&gt;$Q$2),IF(MAX($P$2:P819)&gt;$Q$2,A819,""),""))</f>
        <v/>
      </c>
      <c r="AE819" s="20" t="str">
        <f t="shared" si="41"/>
        <v/>
      </c>
    </row>
    <row r="820" spans="16:31" x14ac:dyDescent="0.3">
      <c r="P820" s="17" t="str">
        <f>IF(A820="","",(O820+SUM($J$2:J820)+SUM($N$2:N820)+SUM($L$2:L820))/1000)</f>
        <v/>
      </c>
      <c r="V820" s="21" t="str">
        <f>+IF(A820="","",IF((P820&gt;$Q$2),IF(MAX($P$2:P820)&gt;$Q$2,A820,""),""))</f>
        <v/>
      </c>
      <c r="AE820" s="20" t="str">
        <f t="shared" si="41"/>
        <v/>
      </c>
    </row>
    <row r="821" spans="16:31" x14ac:dyDescent="0.3">
      <c r="P821" s="17" t="str">
        <f>IF(A821="","",(O821+SUM($J$2:J821)+SUM($N$2:N821)+SUM($L$2:L821))/1000)</f>
        <v/>
      </c>
      <c r="V821" s="21" t="str">
        <f>+IF(A821="","",IF((P821&gt;$Q$2),IF(MAX($P$2:P821)&gt;$Q$2,A821,""),""))</f>
        <v/>
      </c>
      <c r="AE821" s="20" t="str">
        <f t="shared" si="41"/>
        <v/>
      </c>
    </row>
    <row r="822" spans="16:31" x14ac:dyDescent="0.3">
      <c r="P822" s="17" t="str">
        <f>IF(A822="","",(O822+SUM($J$2:J822)+SUM($N$2:N822)+SUM($L$2:L822))/1000)</f>
        <v/>
      </c>
      <c r="V822" s="21" t="str">
        <f>+IF(A822="","",IF((P822&gt;$Q$2),IF(MAX($P$2:P822)&gt;$Q$2,A822,""),""))</f>
        <v/>
      </c>
      <c r="AE822" s="20" t="str">
        <f t="shared" si="41"/>
        <v/>
      </c>
    </row>
    <row r="823" spans="16:31" x14ac:dyDescent="0.3">
      <c r="P823" s="17" t="str">
        <f>IF(A823="","",(O823+SUM($J$2:J823)+SUM($N$2:N823)+SUM($L$2:L823))/1000)</f>
        <v/>
      </c>
      <c r="V823" s="21" t="str">
        <f>+IF(A823="","",IF((P823&gt;$Q$2),IF(MAX($P$2:P823)&gt;$Q$2,A823,""),""))</f>
        <v/>
      </c>
      <c r="AE823" s="20" t="str">
        <f t="shared" si="41"/>
        <v/>
      </c>
    </row>
    <row r="824" spans="16:31" x14ac:dyDescent="0.3">
      <c r="P824" s="17" t="str">
        <f>IF(A824="","",(O824+SUM($J$2:J824)+SUM($N$2:N824)+SUM($L$2:L824))/1000)</f>
        <v/>
      </c>
      <c r="V824" s="21" t="str">
        <f>+IF(A824="","",IF((P824&gt;$Q$2),IF(MAX($P$2:P824)&gt;$Q$2,A824,""),""))</f>
        <v/>
      </c>
      <c r="AE824" s="20" t="str">
        <f t="shared" si="41"/>
        <v/>
      </c>
    </row>
    <row r="825" spans="16:31" x14ac:dyDescent="0.3">
      <c r="P825" s="17" t="str">
        <f>IF(A825="","",(O825+SUM($J$2:J825)+SUM($N$2:N825)+SUM($L$2:L825))/1000)</f>
        <v/>
      </c>
      <c r="V825" s="21" t="str">
        <f>+IF(A825="","",IF((P825&gt;$Q$2),IF(MAX($P$2:P825)&gt;$Q$2,A825,""),""))</f>
        <v/>
      </c>
      <c r="AE825" s="20" t="str">
        <f t="shared" si="41"/>
        <v/>
      </c>
    </row>
    <row r="826" spans="16:31" x14ac:dyDescent="0.3">
      <c r="P826" s="17" t="str">
        <f>IF(A826="","",(O826+SUM($J$2:J826)+SUM($N$2:N826)+SUM($L$2:L826))/1000)</f>
        <v/>
      </c>
      <c r="V826" s="21" t="str">
        <f>+IF(A826="","",IF((P826&gt;$Q$2),IF(MAX($P$2:P826)&gt;$Q$2,A826,""),""))</f>
        <v/>
      </c>
      <c r="AE826" s="20" t="str">
        <f t="shared" si="41"/>
        <v/>
      </c>
    </row>
    <row r="827" spans="16:31" x14ac:dyDescent="0.3">
      <c r="P827" s="17" t="str">
        <f>IF(A827="","",(O827+SUM($J$2:J827)+SUM($N$2:N827)+SUM($L$2:L827))/1000)</f>
        <v/>
      </c>
      <c r="V827" s="21" t="str">
        <f>+IF(A827="","",IF((P827&gt;$Q$2),IF(MAX($P$2:P827)&gt;$Q$2,A827,""),""))</f>
        <v/>
      </c>
      <c r="AE827" s="20" t="str">
        <f t="shared" si="41"/>
        <v/>
      </c>
    </row>
    <row r="828" spans="16:31" x14ac:dyDescent="0.3">
      <c r="P828" s="17" t="str">
        <f>IF(A828="","",(O828+SUM($J$2:J828)+SUM($N$2:N828)+SUM($L$2:L828))/1000)</f>
        <v/>
      </c>
      <c r="V828" s="21" t="str">
        <f>+IF(A828="","",IF((P828&gt;$Q$2),IF(MAX($P$2:P828)&gt;$Q$2,A828,""),""))</f>
        <v/>
      </c>
      <c r="AE828" s="20" t="str">
        <f t="shared" si="41"/>
        <v/>
      </c>
    </row>
    <row r="829" spans="16:31" x14ac:dyDescent="0.3">
      <c r="P829" s="17" t="str">
        <f>IF(A829="","",(O829+SUM($J$2:J829)+SUM($N$2:N829)+SUM($L$2:L829))/1000)</f>
        <v/>
      </c>
      <c r="V829" s="21" t="str">
        <f>+IF(A829="","",IF((P829&gt;$Q$2),IF(MAX($P$2:P829)&gt;$Q$2,A829,""),""))</f>
        <v/>
      </c>
      <c r="AE829" s="20" t="str">
        <f t="shared" si="41"/>
        <v/>
      </c>
    </row>
    <row r="830" spans="16:31" x14ac:dyDescent="0.3">
      <c r="P830" s="17" t="str">
        <f>IF(A830="","",(O830+SUM($J$2:J830)+SUM($N$2:N830)+SUM($L$2:L830))/1000)</f>
        <v/>
      </c>
      <c r="V830" s="21" t="str">
        <f>+IF(A830="","",IF((P830&gt;$Q$2),IF(MAX($P$2:P830)&gt;$Q$2,A830,""),""))</f>
        <v/>
      </c>
      <c r="AE830" s="20" t="str">
        <f t="shared" si="41"/>
        <v/>
      </c>
    </row>
    <row r="831" spans="16:31" x14ac:dyDescent="0.3">
      <c r="P831" s="17" t="str">
        <f>IF(A831="","",(O831+SUM($J$2:J831)+SUM($N$2:N831)+SUM($L$2:L831))/1000)</f>
        <v/>
      </c>
      <c r="V831" s="21" t="str">
        <f>+IF(A831="","",IF((P831&gt;$Q$2),IF(MAX($P$2:P831)&gt;$Q$2,A831,""),""))</f>
        <v/>
      </c>
      <c r="AE831" s="20" t="str">
        <f t="shared" si="41"/>
        <v/>
      </c>
    </row>
    <row r="832" spans="16:31" x14ac:dyDescent="0.3">
      <c r="P832" s="17" t="str">
        <f>IF(A832="","",(O832+SUM($J$2:J832)+SUM($N$2:N832)+SUM($L$2:L832))/1000)</f>
        <v/>
      </c>
      <c r="V832" s="21" t="str">
        <f>+IF(A832="","",IF((P832&gt;$Q$2),IF(MAX($P$2:P832)&gt;$Q$2,A832,""),""))</f>
        <v/>
      </c>
      <c r="AE832" s="20" t="str">
        <f t="shared" si="41"/>
        <v/>
      </c>
    </row>
    <row r="833" spans="16:31" x14ac:dyDescent="0.3">
      <c r="P833" s="17" t="str">
        <f>IF(A833="","",(O833+SUM($J$2:J833)+SUM($N$2:N833)+SUM($L$2:L833))/1000)</f>
        <v/>
      </c>
      <c r="V833" s="21" t="str">
        <f>+IF(A833="","",IF((P833&gt;$Q$2),IF(MAX($P$2:P833)&gt;$Q$2,A833,""),""))</f>
        <v/>
      </c>
      <c r="AE833" s="20" t="str">
        <f t="shared" si="41"/>
        <v/>
      </c>
    </row>
    <row r="834" spans="16:31" x14ac:dyDescent="0.3">
      <c r="P834" s="17" t="str">
        <f>IF(A834="","",(O834+SUM($J$2:J834)+SUM($N$2:N834)+SUM($L$2:L834))/1000)</f>
        <v/>
      </c>
      <c r="V834" s="21" t="str">
        <f>+IF(A834="","",IF((P834&gt;$Q$2),IF(MAX($P$2:P834)&gt;$Q$2,A834,""),""))</f>
        <v/>
      </c>
      <c r="AE834" s="20" t="str">
        <f t="shared" si="41"/>
        <v/>
      </c>
    </row>
    <row r="835" spans="16:31" x14ac:dyDescent="0.3">
      <c r="P835" s="17" t="str">
        <f>IF(A835="","",(O835+SUM($J$2:J835)+SUM($N$2:N835)+SUM($L$2:L835))/1000)</f>
        <v/>
      </c>
      <c r="V835" s="21" t="str">
        <f>+IF(A835="","",IF((P835&gt;$Q$2),IF(MAX($P$2:P835)&gt;$Q$2,A835,""),""))</f>
        <v/>
      </c>
      <c r="AE835" s="20" t="str">
        <f t="shared" si="41"/>
        <v/>
      </c>
    </row>
    <row r="836" spans="16:31" x14ac:dyDescent="0.3">
      <c r="P836" s="17" t="str">
        <f>IF(A836="","",(O836+SUM($J$2:J836)+SUM($N$2:N836)+SUM($L$2:L836))/1000)</f>
        <v/>
      </c>
      <c r="V836" s="21" t="str">
        <f>+IF(A836="","",IF((P836&gt;$Q$2),IF(MAX($P$2:P836)&gt;$Q$2,A836,""),""))</f>
        <v/>
      </c>
      <c r="AE836" s="20" t="str">
        <f t="shared" si="41"/>
        <v/>
      </c>
    </row>
    <row r="837" spans="16:31" x14ac:dyDescent="0.3">
      <c r="P837" s="17" t="str">
        <f>IF(A837="","",(O837+SUM($J$2:J837)+SUM($N$2:N837)+SUM($L$2:L837))/1000)</f>
        <v/>
      </c>
      <c r="V837" s="21" t="str">
        <f>+IF(A837="","",IF((P837&gt;$Q$2),IF(MAX($P$2:P837)&gt;$Q$2,A837,""),""))</f>
        <v/>
      </c>
      <c r="AE837" s="20" t="str">
        <f t="shared" si="41"/>
        <v/>
      </c>
    </row>
    <row r="838" spans="16:31" x14ac:dyDescent="0.3">
      <c r="P838" s="17" t="str">
        <f>IF(A838="","",(O838+SUM($J$2:J838)+SUM($N$2:N838)+SUM($L$2:L838))/1000)</f>
        <v/>
      </c>
      <c r="V838" s="21" t="str">
        <f>+IF(A838="","",IF((P838&gt;$Q$2),IF(MAX($P$2:P838)&gt;$Q$2,A838,""),""))</f>
        <v/>
      </c>
      <c r="AE838" s="20" t="str">
        <f t="shared" si="41"/>
        <v/>
      </c>
    </row>
    <row r="839" spans="16:31" x14ac:dyDescent="0.3">
      <c r="P839" s="17" t="str">
        <f>IF(A839="","",(O839+SUM($J$2:J839)+SUM($N$2:N839)+SUM($L$2:L839))/1000)</f>
        <v/>
      </c>
      <c r="V839" s="21" t="str">
        <f>+IF(A839="","",IF((P839&gt;$Q$2),IF(MAX($P$2:P839)&gt;$Q$2,A839,""),""))</f>
        <v/>
      </c>
      <c r="AE839" s="20" t="str">
        <f t="shared" si="41"/>
        <v/>
      </c>
    </row>
    <row r="840" spans="16:31" x14ac:dyDescent="0.3">
      <c r="P840" s="17" t="str">
        <f>IF(A840="","",(O840+SUM($J$2:J840)+SUM($N$2:N840)+SUM($L$2:L840))/1000)</f>
        <v/>
      </c>
      <c r="V840" s="21" t="str">
        <f>+IF(A840="","",IF((P840&gt;$Q$2),IF(MAX($P$2:P840)&gt;$Q$2,A840,""),""))</f>
        <v/>
      </c>
      <c r="AE840" s="20" t="str">
        <f t="shared" si="41"/>
        <v/>
      </c>
    </row>
    <row r="841" spans="16:31" x14ac:dyDescent="0.3">
      <c r="P841" s="17" t="str">
        <f>IF(A841="","",(O841+SUM($J$2:J841)+SUM($N$2:N841)+SUM($L$2:L841))/1000)</f>
        <v/>
      </c>
      <c r="V841" s="21" t="str">
        <f>+IF(A841="","",IF((P841&gt;$Q$2),IF(MAX($P$2:P841)&gt;$Q$2,A841,""),""))</f>
        <v/>
      </c>
      <c r="AE841" s="20" t="str">
        <f t="shared" si="41"/>
        <v/>
      </c>
    </row>
    <row r="842" spans="16:31" x14ac:dyDescent="0.3">
      <c r="P842" s="17" t="str">
        <f>IF(A842="","",(O842+SUM($J$2:J842)+SUM($N$2:N842)+SUM($L$2:L842))/1000)</f>
        <v/>
      </c>
      <c r="V842" s="21" t="str">
        <f>+IF(A842="","",IF((P842&gt;$Q$2),IF(MAX($P$2:P842)&gt;$Q$2,A842,""),""))</f>
        <v/>
      </c>
      <c r="AE842" s="20" t="str">
        <f t="shared" si="41"/>
        <v/>
      </c>
    </row>
    <row r="843" spans="16:31" x14ac:dyDescent="0.3">
      <c r="P843" s="17" t="str">
        <f>IF(A843="","",(O843+SUM($J$2:J843)+SUM($N$2:N843)+SUM($L$2:L843))/1000)</f>
        <v/>
      </c>
      <c r="V843" s="21" t="str">
        <f>+IF(A843="","",IF((P843&gt;$Q$2),IF(MAX($P$2:P843)&gt;$Q$2,A843,""),""))</f>
        <v/>
      </c>
      <c r="AE843" s="20" t="str">
        <f t="shared" si="41"/>
        <v/>
      </c>
    </row>
    <row r="844" spans="16:31" x14ac:dyDescent="0.3">
      <c r="P844" s="17" t="str">
        <f>IF(A844="","",(O844+SUM($J$2:J844)+SUM($N$2:N844)+SUM($L$2:L844))/1000)</f>
        <v/>
      </c>
      <c r="V844" s="21" t="str">
        <f>+IF(A844="","",IF((P844&gt;$Q$2),IF(MAX($P$2:P844)&gt;$Q$2,A844,""),""))</f>
        <v/>
      </c>
      <c r="AE844" s="20" t="str">
        <f t="shared" si="41"/>
        <v/>
      </c>
    </row>
    <row r="845" spans="16:31" x14ac:dyDescent="0.3">
      <c r="P845" s="17" t="str">
        <f>IF(A845="","",(O845+SUM($J$2:J845)+SUM($N$2:N845)+SUM($L$2:L845))/1000)</f>
        <v/>
      </c>
      <c r="V845" s="21" t="str">
        <f>+IF(A845="","",IF((P845&gt;$Q$2),IF(MAX($P$2:P845)&gt;$Q$2,A845,""),""))</f>
        <v/>
      </c>
      <c r="AE845" s="20" t="str">
        <f t="shared" ref="AE845:AE908" si="42">+IF(O845&gt;0,O845/1000,"")</f>
        <v/>
      </c>
    </row>
    <row r="846" spans="16:31" x14ac:dyDescent="0.3">
      <c r="P846" s="17" t="str">
        <f>IF(A846="","",(O846+SUM($J$2:J846)+SUM($N$2:N846)+SUM($L$2:L846))/1000)</f>
        <v/>
      </c>
      <c r="V846" s="21" t="str">
        <f>+IF(A846="","",IF((P846&gt;$Q$2),IF(MAX($P$2:P846)&gt;$Q$2,A846,""),""))</f>
        <v/>
      </c>
      <c r="AE846" s="20" t="str">
        <f t="shared" si="42"/>
        <v/>
      </c>
    </row>
    <row r="847" spans="16:31" x14ac:dyDescent="0.3">
      <c r="P847" s="17" t="str">
        <f>IF(A847="","",(O847+SUM($J$2:J847)+SUM($N$2:N847)+SUM($L$2:L847))/1000)</f>
        <v/>
      </c>
      <c r="V847" s="21" t="str">
        <f>+IF(A847="","",IF((P847&gt;$Q$2),IF(MAX($P$2:P847)&gt;$Q$2,A847,""),""))</f>
        <v/>
      </c>
      <c r="AE847" s="20" t="str">
        <f t="shared" si="42"/>
        <v/>
      </c>
    </row>
    <row r="848" spans="16:31" x14ac:dyDescent="0.3">
      <c r="P848" s="17" t="str">
        <f>IF(A848="","",(O848+SUM($J$2:J848)+SUM($N$2:N848)+SUM($L$2:L848))/1000)</f>
        <v/>
      </c>
      <c r="V848" s="21" t="str">
        <f>+IF(A848="","",IF((P848&gt;$Q$2),IF(MAX($P$2:P848)&gt;$Q$2,A848,""),""))</f>
        <v/>
      </c>
      <c r="AE848" s="20" t="str">
        <f t="shared" si="42"/>
        <v/>
      </c>
    </row>
    <row r="849" spans="16:31" x14ac:dyDescent="0.3">
      <c r="P849" s="17" t="str">
        <f>IF(A849="","",(O849+SUM($J$2:J849)+SUM($N$2:N849)+SUM($L$2:L849))/1000)</f>
        <v/>
      </c>
      <c r="V849" s="21" t="str">
        <f>+IF(A849="","",IF((P849&gt;$Q$2),IF(MAX($P$2:P849)&gt;$Q$2,A849,""),""))</f>
        <v/>
      </c>
      <c r="AE849" s="20" t="str">
        <f t="shared" si="42"/>
        <v/>
      </c>
    </row>
    <row r="850" spans="16:31" x14ac:dyDescent="0.3">
      <c r="P850" s="17" t="str">
        <f>IF(A850="","",(O850+SUM($J$2:J850)+SUM($N$2:N850)+SUM($L$2:L850))/1000)</f>
        <v/>
      </c>
      <c r="V850" s="21" t="str">
        <f>+IF(A850="","",IF((P850&gt;$Q$2),IF(MAX($P$2:P850)&gt;$Q$2,A850,""),""))</f>
        <v/>
      </c>
      <c r="AE850" s="20" t="str">
        <f t="shared" si="42"/>
        <v/>
      </c>
    </row>
    <row r="851" spans="16:31" x14ac:dyDescent="0.3">
      <c r="P851" s="17" t="str">
        <f>IF(A851="","",(O851+SUM($J$2:J851)+SUM($N$2:N851)+SUM($L$2:L851))/1000)</f>
        <v/>
      </c>
      <c r="V851" s="21" t="str">
        <f>+IF(A851="","",IF((P851&gt;$Q$2),IF(MAX($P$2:P851)&gt;$Q$2,A851,""),""))</f>
        <v/>
      </c>
      <c r="AE851" s="20" t="str">
        <f t="shared" si="42"/>
        <v/>
      </c>
    </row>
    <row r="852" spans="16:31" x14ac:dyDescent="0.3">
      <c r="P852" s="17" t="str">
        <f>IF(A852="","",(O852+SUM($J$2:J852)+SUM($N$2:N852)+SUM($L$2:L852))/1000)</f>
        <v/>
      </c>
      <c r="V852" s="21" t="str">
        <f>+IF(A852="","",IF((P852&gt;$Q$2),IF(MAX($P$2:P852)&gt;$Q$2,A852,""),""))</f>
        <v/>
      </c>
      <c r="AE852" s="20" t="str">
        <f t="shared" si="42"/>
        <v/>
      </c>
    </row>
    <row r="853" spans="16:31" x14ac:dyDescent="0.3">
      <c r="P853" s="17" t="str">
        <f>IF(A853="","",(O853+SUM($J$2:J853)+SUM($N$2:N853)+SUM($L$2:L853))/1000)</f>
        <v/>
      </c>
      <c r="V853" s="21" t="str">
        <f>+IF(A853="","",IF((P853&gt;$Q$2),IF(MAX($P$2:P853)&gt;$Q$2,A853,""),""))</f>
        <v/>
      </c>
      <c r="AE853" s="20" t="str">
        <f t="shared" si="42"/>
        <v/>
      </c>
    </row>
    <row r="854" spans="16:31" x14ac:dyDescent="0.3">
      <c r="P854" s="17" t="str">
        <f>IF(A854="","",(O854+SUM($J$2:J854)+SUM($N$2:N854)+SUM($L$2:L854))/1000)</f>
        <v/>
      </c>
      <c r="V854" s="21" t="str">
        <f>+IF(A854="","",IF((P854&gt;$Q$2),IF(MAX($P$2:P854)&gt;$Q$2,A854,""),""))</f>
        <v/>
      </c>
      <c r="AE854" s="20" t="str">
        <f t="shared" si="42"/>
        <v/>
      </c>
    </row>
    <row r="855" spans="16:31" x14ac:dyDescent="0.3">
      <c r="P855" s="17" t="str">
        <f>IF(A855="","",(O855+SUM($J$2:J855)+SUM($N$2:N855)+SUM($L$2:L855))/1000)</f>
        <v/>
      </c>
      <c r="V855" s="21" t="str">
        <f>+IF(A855="","",IF((P855&gt;$Q$2),IF(MAX($P$2:P855)&gt;$Q$2,A855,""),""))</f>
        <v/>
      </c>
      <c r="AE855" s="20" t="str">
        <f t="shared" si="42"/>
        <v/>
      </c>
    </row>
    <row r="856" spans="16:31" x14ac:dyDescent="0.3">
      <c r="P856" s="17" t="str">
        <f>IF(A856="","",(O856+SUM($J$2:J856)+SUM($N$2:N856)+SUM($L$2:L856))/1000)</f>
        <v/>
      </c>
      <c r="V856" s="21" t="str">
        <f>+IF(A856="","",IF((P856&gt;$Q$2),IF(MAX($P$2:P856)&gt;$Q$2,A856,""),""))</f>
        <v/>
      </c>
      <c r="AE856" s="20" t="str">
        <f t="shared" si="42"/>
        <v/>
      </c>
    </row>
    <row r="857" spans="16:31" x14ac:dyDescent="0.3">
      <c r="P857" s="17" t="str">
        <f>IF(A857="","",(O857+SUM($J$2:J857)+SUM($N$2:N857)+SUM($L$2:L857))/1000)</f>
        <v/>
      </c>
      <c r="V857" s="21" t="str">
        <f>+IF(A857="","",IF((P857&gt;$Q$2),IF(MAX($P$2:P857)&gt;$Q$2,A857,""),""))</f>
        <v/>
      </c>
      <c r="AE857" s="20" t="str">
        <f t="shared" si="42"/>
        <v/>
      </c>
    </row>
    <row r="858" spans="16:31" x14ac:dyDescent="0.3">
      <c r="P858" s="17" t="str">
        <f>IF(A858="","",(O858+SUM($J$2:J858)+SUM($N$2:N858)+SUM($L$2:L858))/1000)</f>
        <v/>
      </c>
      <c r="V858" s="21" t="str">
        <f>+IF(A858="","",IF((P858&gt;$Q$2),IF(MAX($P$2:P858)&gt;$Q$2,A858,""),""))</f>
        <v/>
      </c>
      <c r="AE858" s="20" t="str">
        <f t="shared" si="42"/>
        <v/>
      </c>
    </row>
    <row r="859" spans="16:31" x14ac:dyDescent="0.3">
      <c r="P859" s="17" t="str">
        <f>IF(A859="","",(O859+SUM($J$2:J859)+SUM($N$2:N859)+SUM($L$2:L859))/1000)</f>
        <v/>
      </c>
      <c r="V859" s="21" t="str">
        <f>+IF(A859="","",IF((P859&gt;$Q$2),IF(MAX($P$2:P859)&gt;$Q$2,A859,""),""))</f>
        <v/>
      </c>
      <c r="AE859" s="20" t="str">
        <f t="shared" si="42"/>
        <v/>
      </c>
    </row>
    <row r="860" spans="16:31" x14ac:dyDescent="0.3">
      <c r="P860" s="17" t="str">
        <f>IF(A860="","",(O860+SUM($J$2:J860)+SUM($N$2:N860)+SUM($L$2:L860))/1000)</f>
        <v/>
      </c>
      <c r="V860" s="21" t="str">
        <f>+IF(A860="","",IF((P860&gt;$Q$2),IF(MAX($P$2:P860)&gt;$Q$2,A860,""),""))</f>
        <v/>
      </c>
      <c r="AE860" s="20" t="str">
        <f t="shared" si="42"/>
        <v/>
      </c>
    </row>
    <row r="861" spans="16:31" x14ac:dyDescent="0.3">
      <c r="P861" s="17" t="str">
        <f>IF(A861="","",(O861+SUM($J$2:J861)+SUM($N$2:N861)+SUM($L$2:L861))/1000)</f>
        <v/>
      </c>
      <c r="V861" s="21" t="str">
        <f>+IF(A861="","",IF((P861&gt;$Q$2),IF(MAX($P$2:P861)&gt;$Q$2,A861,""),""))</f>
        <v/>
      </c>
      <c r="AE861" s="20" t="str">
        <f t="shared" si="42"/>
        <v/>
      </c>
    </row>
    <row r="862" spans="16:31" x14ac:dyDescent="0.3">
      <c r="P862" s="17" t="str">
        <f>IF(A862="","",(O862+SUM($J$2:J862)+SUM($N$2:N862)+SUM($L$2:L862))/1000)</f>
        <v/>
      </c>
      <c r="V862" s="21" t="str">
        <f>+IF(A862="","",IF((P862&gt;$Q$2),IF(MAX($P$2:P862)&gt;$Q$2,A862,""),""))</f>
        <v/>
      </c>
      <c r="AE862" s="20" t="str">
        <f t="shared" si="42"/>
        <v/>
      </c>
    </row>
    <row r="863" spans="16:31" x14ac:dyDescent="0.3">
      <c r="P863" s="17" t="str">
        <f>IF(A863="","",(O863+SUM($J$2:J863)+SUM($N$2:N863)+SUM($L$2:L863))/1000)</f>
        <v/>
      </c>
      <c r="V863" s="21" t="str">
        <f>+IF(A863="","",IF((P863&gt;$Q$2),IF(MAX($P$2:P863)&gt;$Q$2,A863,""),""))</f>
        <v/>
      </c>
      <c r="AE863" s="20" t="str">
        <f t="shared" si="42"/>
        <v/>
      </c>
    </row>
    <row r="864" spans="16:31" x14ac:dyDescent="0.3">
      <c r="P864" s="17" t="str">
        <f>IF(A864="","",(O864+SUM($J$2:J864)+SUM($N$2:N864)+SUM($L$2:L864))/1000)</f>
        <v/>
      </c>
      <c r="V864" s="21" t="str">
        <f>+IF(A864="","",IF((P864&gt;$Q$2),IF(MAX($P$2:P864)&gt;$Q$2,A864,""),""))</f>
        <v/>
      </c>
      <c r="AE864" s="20" t="str">
        <f t="shared" si="42"/>
        <v/>
      </c>
    </row>
    <row r="865" spans="16:31" x14ac:dyDescent="0.3">
      <c r="P865" s="17" t="str">
        <f>IF(A865="","",(O865+SUM($J$2:J865)+SUM($N$2:N865)+SUM($L$2:L865))/1000)</f>
        <v/>
      </c>
      <c r="V865" s="21" t="str">
        <f>+IF(A865="","",IF((P865&gt;$Q$2),IF(MAX($P$2:P865)&gt;$Q$2,A865,""),""))</f>
        <v/>
      </c>
      <c r="AE865" s="20" t="str">
        <f t="shared" si="42"/>
        <v/>
      </c>
    </row>
    <row r="866" spans="16:31" x14ac:dyDescent="0.3">
      <c r="P866" s="17" t="str">
        <f>IF(A866="","",(O866+SUM($J$2:J866)+SUM($N$2:N866)+SUM($L$2:L866))/1000)</f>
        <v/>
      </c>
      <c r="V866" s="21" t="str">
        <f>+IF(A866="","",IF((P866&gt;$Q$2),IF(MAX($P$2:P866)&gt;$Q$2,A866,""),""))</f>
        <v/>
      </c>
      <c r="AE866" s="20" t="str">
        <f t="shared" si="42"/>
        <v/>
      </c>
    </row>
    <row r="867" spans="16:31" x14ac:dyDescent="0.3">
      <c r="P867" s="17" t="str">
        <f>IF(A867="","",(O867+SUM($J$2:J867)+SUM($N$2:N867)+SUM($L$2:L867))/1000)</f>
        <v/>
      </c>
      <c r="V867" s="21" t="str">
        <f>+IF(A867="","",IF((P867&gt;$Q$2),IF(MAX($P$2:P867)&gt;$Q$2,A867,""),""))</f>
        <v/>
      </c>
      <c r="AE867" s="20" t="str">
        <f t="shared" si="42"/>
        <v/>
      </c>
    </row>
    <row r="868" spans="16:31" x14ac:dyDescent="0.3">
      <c r="P868" s="17" t="str">
        <f>IF(A868="","",(O868+SUM($J$2:J868)+SUM($N$2:N868)+SUM($L$2:L868))/1000)</f>
        <v/>
      </c>
      <c r="V868" s="21" t="str">
        <f>+IF(A868="","",IF((P868&gt;$Q$2),IF(MAX($P$2:P868)&gt;$Q$2,A868,""),""))</f>
        <v/>
      </c>
      <c r="AE868" s="20" t="str">
        <f t="shared" si="42"/>
        <v/>
      </c>
    </row>
    <row r="869" spans="16:31" x14ac:dyDescent="0.3">
      <c r="P869" s="17" t="str">
        <f>IF(A869="","",(O869+SUM($J$2:J869)+SUM($N$2:N869)+SUM($L$2:L869))/1000)</f>
        <v/>
      </c>
      <c r="V869" s="21" t="str">
        <f>+IF(A869="","",IF((P869&gt;$Q$2),IF(MAX($P$2:P869)&gt;$Q$2,A869,""),""))</f>
        <v/>
      </c>
      <c r="AE869" s="20" t="str">
        <f t="shared" si="42"/>
        <v/>
      </c>
    </row>
    <row r="870" spans="16:31" x14ac:dyDescent="0.3">
      <c r="P870" s="17" t="str">
        <f>IF(A870="","",(O870+SUM($J$2:J870)+SUM($N$2:N870)+SUM($L$2:L870))/1000)</f>
        <v/>
      </c>
      <c r="V870" s="21" t="str">
        <f>+IF(A870="","",IF((P870&gt;$Q$2),IF(MAX($P$2:P870)&gt;$Q$2,A870,""),""))</f>
        <v/>
      </c>
      <c r="AE870" s="20" t="str">
        <f t="shared" si="42"/>
        <v/>
      </c>
    </row>
    <row r="871" spans="16:31" x14ac:dyDescent="0.3">
      <c r="P871" s="17" t="str">
        <f>IF(A871="","",(O871+SUM($J$2:J871)+SUM($N$2:N871)+SUM($L$2:L871))/1000)</f>
        <v/>
      </c>
      <c r="V871" s="21" t="str">
        <f>+IF(A871="","",IF((P871&gt;$Q$2),IF(MAX($P$2:P871)&gt;$Q$2,A871,""),""))</f>
        <v/>
      </c>
      <c r="AE871" s="20" t="str">
        <f t="shared" si="42"/>
        <v/>
      </c>
    </row>
    <row r="872" spans="16:31" x14ac:dyDescent="0.3">
      <c r="P872" s="17" t="str">
        <f>IF(A872="","",(O872+SUM($J$2:J872)+SUM($N$2:N872)+SUM($L$2:L872))/1000)</f>
        <v/>
      </c>
      <c r="V872" s="21" t="str">
        <f>+IF(A872="","",IF((P872&gt;$Q$2),IF(MAX($P$2:P872)&gt;$Q$2,A872,""),""))</f>
        <v/>
      </c>
      <c r="AE872" s="20" t="str">
        <f t="shared" si="42"/>
        <v/>
      </c>
    </row>
    <row r="873" spans="16:31" x14ac:dyDescent="0.3">
      <c r="P873" s="17" t="str">
        <f>IF(A873="","",(O873+SUM($J$2:J873)+SUM($N$2:N873)+SUM($L$2:L873))/1000)</f>
        <v/>
      </c>
      <c r="V873" s="21" t="str">
        <f>+IF(A873="","",IF((P873&gt;$Q$2),IF(MAX($P$2:P873)&gt;$Q$2,A873,""),""))</f>
        <v/>
      </c>
      <c r="AE873" s="20" t="str">
        <f t="shared" si="42"/>
        <v/>
      </c>
    </row>
    <row r="874" spans="16:31" x14ac:dyDescent="0.3">
      <c r="P874" s="17" t="str">
        <f>IF(A874="","",(O874+SUM($J$2:J874)+SUM($N$2:N874)+SUM($L$2:L874))/1000)</f>
        <v/>
      </c>
      <c r="V874" s="21" t="str">
        <f>+IF(A874="","",IF((P874&gt;$Q$2),IF(MAX($P$2:P874)&gt;$Q$2,A874,""),""))</f>
        <v/>
      </c>
      <c r="AE874" s="20" t="str">
        <f t="shared" si="42"/>
        <v/>
      </c>
    </row>
    <row r="875" spans="16:31" x14ac:dyDescent="0.3">
      <c r="P875" s="17" t="str">
        <f>IF(A875="","",(O875+SUM($J$2:J875)+SUM($N$2:N875)+SUM($L$2:L875))/1000)</f>
        <v/>
      </c>
      <c r="V875" s="21" t="str">
        <f>+IF(A875="","",IF((P875&gt;$Q$2),IF(MAX($P$2:P875)&gt;$Q$2,A875,""),""))</f>
        <v/>
      </c>
      <c r="AE875" s="20" t="str">
        <f t="shared" si="42"/>
        <v/>
      </c>
    </row>
    <row r="876" spans="16:31" x14ac:dyDescent="0.3">
      <c r="P876" s="17" t="str">
        <f>IF(A876="","",(O876+SUM($J$2:J876)+SUM($N$2:N876)+SUM($L$2:L876))/1000)</f>
        <v/>
      </c>
      <c r="V876" s="21" t="str">
        <f>+IF(A876="","",IF((P876&gt;$Q$2),IF(MAX($P$2:P876)&gt;$Q$2,A876,""),""))</f>
        <v/>
      </c>
      <c r="AE876" s="20" t="str">
        <f t="shared" si="42"/>
        <v/>
      </c>
    </row>
    <row r="877" spans="16:31" x14ac:dyDescent="0.3">
      <c r="P877" s="17" t="str">
        <f>IF(A877="","",(O877+SUM($J$2:J877)+SUM($N$2:N877)+SUM($L$2:L877))/1000)</f>
        <v/>
      </c>
      <c r="V877" s="21" t="str">
        <f>+IF(A877="","",IF((P877&gt;$Q$2),IF(MAX($P$2:P877)&gt;$Q$2,A877,""),""))</f>
        <v/>
      </c>
      <c r="AE877" s="20" t="str">
        <f t="shared" si="42"/>
        <v/>
      </c>
    </row>
    <row r="878" spans="16:31" x14ac:dyDescent="0.3">
      <c r="P878" s="17" t="str">
        <f>IF(A878="","",(O878+SUM($J$2:J878)+SUM($N$2:N878)+SUM($L$2:L878))/1000)</f>
        <v/>
      </c>
      <c r="V878" s="21" t="str">
        <f>+IF(A878="","",IF((P878&gt;$Q$2),IF(MAX($P$2:P878)&gt;$Q$2,A878,""),""))</f>
        <v/>
      </c>
      <c r="AE878" s="20" t="str">
        <f t="shared" si="42"/>
        <v/>
      </c>
    </row>
    <row r="879" spans="16:31" x14ac:dyDescent="0.3">
      <c r="P879" s="17" t="str">
        <f>IF(A879="","",(O879+SUM($J$2:J879)+SUM($N$2:N879)+SUM($L$2:L879))/1000)</f>
        <v/>
      </c>
      <c r="V879" s="21" t="str">
        <f>+IF(A879="","",IF((P879&gt;$Q$2),IF(MAX($P$2:P879)&gt;$Q$2,A879,""),""))</f>
        <v/>
      </c>
      <c r="AE879" s="20" t="str">
        <f t="shared" si="42"/>
        <v/>
      </c>
    </row>
    <row r="880" spans="16:31" x14ac:dyDescent="0.3">
      <c r="P880" s="17" t="str">
        <f>IF(A880="","",(O880+SUM($J$2:J880)+SUM($N$2:N880)+SUM($L$2:L880))/1000)</f>
        <v/>
      </c>
      <c r="V880" s="21" t="str">
        <f>+IF(A880="","",IF((P880&gt;$Q$2),IF(MAX($P$2:P880)&gt;$Q$2,A880,""),""))</f>
        <v/>
      </c>
      <c r="AE880" s="20" t="str">
        <f t="shared" si="42"/>
        <v/>
      </c>
    </row>
    <row r="881" spans="16:31" x14ac:dyDescent="0.3">
      <c r="P881" s="17" t="str">
        <f>IF(A881="","",(O881+SUM($J$2:J881)+SUM($N$2:N881)+SUM($L$2:L881))/1000)</f>
        <v/>
      </c>
      <c r="V881" s="21" t="str">
        <f>+IF(A881="","",IF((P881&gt;$Q$2),IF(MAX($P$2:P881)&gt;$Q$2,A881,""),""))</f>
        <v/>
      </c>
      <c r="AE881" s="20" t="str">
        <f t="shared" si="42"/>
        <v/>
      </c>
    </row>
    <row r="882" spans="16:31" x14ac:dyDescent="0.3">
      <c r="P882" s="17" t="str">
        <f>IF(A882="","",(O882+SUM($J$2:J882)+SUM($N$2:N882)+SUM($L$2:L882))/1000)</f>
        <v/>
      </c>
      <c r="V882" s="21" t="str">
        <f>+IF(A882="","",IF((P882&gt;$Q$2),IF(MAX($P$2:P882)&gt;$Q$2,A882,""),""))</f>
        <v/>
      </c>
      <c r="AE882" s="20" t="str">
        <f t="shared" si="42"/>
        <v/>
      </c>
    </row>
    <row r="883" spans="16:31" x14ac:dyDescent="0.3">
      <c r="P883" s="17" t="str">
        <f>IF(A883="","",(O883+SUM($J$2:J883)+SUM($N$2:N883)+SUM($L$2:L883))/1000)</f>
        <v/>
      </c>
      <c r="V883" s="21" t="str">
        <f>+IF(A883="","",IF((P883&gt;$Q$2),IF(MAX($P$2:P883)&gt;$Q$2,A883,""),""))</f>
        <v/>
      </c>
      <c r="AE883" s="20" t="str">
        <f t="shared" si="42"/>
        <v/>
      </c>
    </row>
    <row r="884" spans="16:31" x14ac:dyDescent="0.3">
      <c r="P884" s="17" t="str">
        <f>IF(A884="","",(O884+SUM($J$2:J884)+SUM($N$2:N884)+SUM($L$2:L884))/1000)</f>
        <v/>
      </c>
      <c r="V884" s="21" t="str">
        <f>+IF(A884="","",IF((P884&gt;$Q$2),IF(MAX($P$2:P884)&gt;$Q$2,A884,""),""))</f>
        <v/>
      </c>
      <c r="AE884" s="20" t="str">
        <f t="shared" si="42"/>
        <v/>
      </c>
    </row>
    <row r="885" spans="16:31" x14ac:dyDescent="0.3">
      <c r="P885" s="17" t="str">
        <f>IF(A885="","",(O885+SUM($J$2:J885)+SUM($N$2:N885)+SUM($L$2:L885))/1000)</f>
        <v/>
      </c>
      <c r="V885" s="21" t="str">
        <f>+IF(A885="","",IF((P885&gt;$Q$2),IF(MAX($P$2:P885)&gt;$Q$2,A885,""),""))</f>
        <v/>
      </c>
      <c r="AE885" s="20" t="str">
        <f t="shared" si="42"/>
        <v/>
      </c>
    </row>
    <row r="886" spans="16:31" x14ac:dyDescent="0.3">
      <c r="P886" s="17" t="str">
        <f>IF(A886="","",(O886+SUM($J$2:J886)+SUM($N$2:N886)+SUM($L$2:L886))/1000)</f>
        <v/>
      </c>
      <c r="V886" s="21" t="str">
        <f>+IF(A886="","",IF((P886&gt;$Q$2),IF(MAX($P$2:P886)&gt;$Q$2,A886,""),""))</f>
        <v/>
      </c>
      <c r="AE886" s="20" t="str">
        <f t="shared" si="42"/>
        <v/>
      </c>
    </row>
    <row r="887" spans="16:31" x14ac:dyDescent="0.3">
      <c r="P887" s="17" t="str">
        <f>IF(A887="","",(O887+SUM($J$2:J887)+SUM($N$2:N887)+SUM($L$2:L887))/1000)</f>
        <v/>
      </c>
      <c r="V887" s="21" t="str">
        <f>+IF(A887="","",IF((P887&gt;$Q$2),IF(MAX($P$2:P887)&gt;$Q$2,A887,""),""))</f>
        <v/>
      </c>
      <c r="AE887" s="20" t="str">
        <f t="shared" si="42"/>
        <v/>
      </c>
    </row>
    <row r="888" spans="16:31" x14ac:dyDescent="0.3">
      <c r="P888" s="17" t="str">
        <f>IF(A888="","",(O888+SUM($J$2:J888)+SUM($N$2:N888)+SUM($L$2:L888))/1000)</f>
        <v/>
      </c>
      <c r="V888" s="21" t="str">
        <f>+IF(A888="","",IF((P888&gt;$Q$2),IF(MAX($P$2:P888)&gt;$Q$2,A888,""),""))</f>
        <v/>
      </c>
      <c r="AE888" s="20" t="str">
        <f t="shared" si="42"/>
        <v/>
      </c>
    </row>
    <row r="889" spans="16:31" x14ac:dyDescent="0.3">
      <c r="P889" s="17" t="str">
        <f>IF(A889="","",(O889+SUM($J$2:J889)+SUM($N$2:N889)+SUM($L$2:L889))/1000)</f>
        <v/>
      </c>
      <c r="V889" s="21" t="str">
        <f>+IF(A889="","",IF((P889&gt;$Q$2),IF(MAX($P$2:P889)&gt;$Q$2,A889,""),""))</f>
        <v/>
      </c>
      <c r="AE889" s="20" t="str">
        <f t="shared" si="42"/>
        <v/>
      </c>
    </row>
    <row r="890" spans="16:31" x14ac:dyDescent="0.3">
      <c r="P890" s="17" t="str">
        <f>IF(A890="","",(O890+SUM($J$2:J890)+SUM($N$2:N890)+SUM($L$2:L890))/1000)</f>
        <v/>
      </c>
      <c r="V890" s="21" t="str">
        <f>+IF(A890="","",IF((P890&gt;$Q$2),IF(MAX($P$2:P890)&gt;$Q$2,A890,""),""))</f>
        <v/>
      </c>
      <c r="AE890" s="20" t="str">
        <f t="shared" si="42"/>
        <v/>
      </c>
    </row>
    <row r="891" spans="16:31" x14ac:dyDescent="0.3">
      <c r="P891" s="17" t="str">
        <f>IF(A891="","",(O891+SUM($J$2:J891)+SUM($N$2:N891)+SUM($L$2:L891))/1000)</f>
        <v/>
      </c>
      <c r="V891" s="21" t="str">
        <f>+IF(A891="","",IF((P891&gt;$Q$2),IF(MAX($P$2:P891)&gt;$Q$2,A891,""),""))</f>
        <v/>
      </c>
      <c r="AE891" s="20" t="str">
        <f t="shared" si="42"/>
        <v/>
      </c>
    </row>
    <row r="892" spans="16:31" x14ac:dyDescent="0.3">
      <c r="P892" s="17" t="str">
        <f>IF(A892="","",(O892+SUM($J$2:J892)+SUM($N$2:N892)+SUM($L$2:L892))/1000)</f>
        <v/>
      </c>
      <c r="V892" s="21" t="str">
        <f>+IF(A892="","",IF((P892&gt;$Q$2),IF(MAX($P$2:P892)&gt;$Q$2,A892,""),""))</f>
        <v/>
      </c>
      <c r="AE892" s="20" t="str">
        <f t="shared" si="42"/>
        <v/>
      </c>
    </row>
    <row r="893" spans="16:31" x14ac:dyDescent="0.3">
      <c r="P893" s="17" t="str">
        <f>IF(A893="","",(O893+SUM($J$2:J893)+SUM($N$2:N893)+SUM($L$2:L893))/1000)</f>
        <v/>
      </c>
      <c r="V893" s="21" t="str">
        <f>+IF(A893="","",IF((P893&gt;$Q$2),IF(MAX($P$2:P893)&gt;$Q$2,A893,""),""))</f>
        <v/>
      </c>
      <c r="AE893" s="20" t="str">
        <f t="shared" si="42"/>
        <v/>
      </c>
    </row>
    <row r="894" spans="16:31" x14ac:dyDescent="0.3">
      <c r="P894" s="17" t="str">
        <f>IF(A894="","",(O894+SUM($J$2:J894)+SUM($N$2:N894)+SUM($L$2:L894))/1000)</f>
        <v/>
      </c>
      <c r="V894" s="21" t="str">
        <f>+IF(A894="","",IF((P894&gt;$Q$2),IF(MAX($P$2:P894)&gt;$Q$2,A894,""),""))</f>
        <v/>
      </c>
      <c r="AE894" s="20" t="str">
        <f t="shared" si="42"/>
        <v/>
      </c>
    </row>
    <row r="895" spans="16:31" x14ac:dyDescent="0.3">
      <c r="P895" s="17" t="str">
        <f>IF(A895="","",(O895+SUM($J$2:J895)+SUM($N$2:N895)+SUM($L$2:L895))/1000)</f>
        <v/>
      </c>
      <c r="V895" s="21" t="str">
        <f>+IF(A895="","",IF((P895&gt;$Q$2),IF(MAX($P$2:P895)&gt;$Q$2,A895,""),""))</f>
        <v/>
      </c>
      <c r="AE895" s="20" t="str">
        <f t="shared" si="42"/>
        <v/>
      </c>
    </row>
    <row r="896" spans="16:31" x14ac:dyDescent="0.3">
      <c r="P896" s="17" t="str">
        <f>IF(A896="","",(O896+SUM($J$2:J896)+SUM($N$2:N896)+SUM($L$2:L896))/1000)</f>
        <v/>
      </c>
      <c r="V896" s="21" t="str">
        <f>+IF(A896="","",IF((P896&gt;$Q$2),IF(MAX($P$2:P896)&gt;$Q$2,A896,""),""))</f>
        <v/>
      </c>
      <c r="AE896" s="20" t="str">
        <f t="shared" si="42"/>
        <v/>
      </c>
    </row>
    <row r="897" spans="16:31" x14ac:dyDescent="0.3">
      <c r="P897" s="17" t="str">
        <f>IF(A897="","",(O897+SUM($J$2:J897)+SUM($N$2:N897)+SUM($L$2:L897))/1000)</f>
        <v/>
      </c>
      <c r="V897" s="21" t="str">
        <f>+IF(A897="","",IF((P897&gt;$Q$2),IF(MAX($P$2:P897)&gt;$Q$2,A897,""),""))</f>
        <v/>
      </c>
      <c r="AE897" s="20" t="str">
        <f t="shared" si="42"/>
        <v/>
      </c>
    </row>
    <row r="898" spans="16:31" x14ac:dyDescent="0.3">
      <c r="P898" s="17" t="str">
        <f>IF(A898="","",(O898+SUM($J$2:J898)+SUM($N$2:N898)+SUM($L$2:L898))/1000)</f>
        <v/>
      </c>
      <c r="V898" s="21" t="str">
        <f>+IF(A898="","",IF((P898&gt;$Q$2),IF(MAX($P$2:P898)&gt;$Q$2,A898,""),""))</f>
        <v/>
      </c>
      <c r="AE898" s="20" t="str">
        <f t="shared" si="42"/>
        <v/>
      </c>
    </row>
    <row r="899" spans="16:31" x14ac:dyDescent="0.3">
      <c r="P899" s="17" t="str">
        <f>IF(A899="","",(O899+SUM($J$2:J899)+SUM($N$2:N899)+SUM($L$2:L899))/1000)</f>
        <v/>
      </c>
      <c r="V899" s="21" t="str">
        <f>+IF(A899="","",IF((P899&gt;$Q$2),IF(MAX($P$2:P899)&gt;$Q$2,A899,""),""))</f>
        <v/>
      </c>
      <c r="AE899" s="20" t="str">
        <f t="shared" si="42"/>
        <v/>
      </c>
    </row>
    <row r="900" spans="16:31" x14ac:dyDescent="0.3">
      <c r="P900" s="17" t="str">
        <f>IF(A900="","",(O900+SUM($J$2:J900)+SUM($N$2:N900)+SUM($L$2:L900))/1000)</f>
        <v/>
      </c>
      <c r="V900" s="21" t="str">
        <f>+IF(A900="","",IF((P900&gt;$Q$2),IF(MAX($P$2:P900)&gt;$Q$2,A900,""),""))</f>
        <v/>
      </c>
      <c r="AE900" s="20" t="str">
        <f t="shared" si="42"/>
        <v/>
      </c>
    </row>
    <row r="901" spans="16:31" x14ac:dyDescent="0.3">
      <c r="P901" s="17" t="str">
        <f>IF(A901="","",(O901+SUM($J$2:J901)+SUM($N$2:N901)+SUM($L$2:L901))/1000)</f>
        <v/>
      </c>
      <c r="V901" s="21" t="str">
        <f>+IF(A901="","",IF((P901&gt;$Q$2),IF(MAX($P$2:P901)&gt;$Q$2,A901,""),""))</f>
        <v/>
      </c>
      <c r="AE901" s="20" t="str">
        <f t="shared" si="42"/>
        <v/>
      </c>
    </row>
    <row r="902" spans="16:31" x14ac:dyDescent="0.3">
      <c r="P902" s="17" t="str">
        <f>IF(A902="","",(O902+SUM($J$2:J902)+SUM($N$2:N902)+SUM($L$2:L902))/1000)</f>
        <v/>
      </c>
      <c r="V902" s="21" t="str">
        <f>+IF(A902="","",IF((P902&gt;$Q$2),IF(MAX($P$2:P902)&gt;$Q$2,A902,""),""))</f>
        <v/>
      </c>
      <c r="AE902" s="20" t="str">
        <f t="shared" si="42"/>
        <v/>
      </c>
    </row>
    <row r="903" spans="16:31" x14ac:dyDescent="0.3">
      <c r="P903" s="17" t="str">
        <f>IF(A903="","",(O903+SUM($J$2:J903)+SUM($N$2:N903)+SUM($L$2:L903))/1000)</f>
        <v/>
      </c>
      <c r="V903" s="21" t="str">
        <f>+IF(A903="","",IF((P903&gt;$Q$2),IF(MAX($P$2:P903)&gt;$Q$2,A903,""),""))</f>
        <v/>
      </c>
      <c r="AE903" s="20" t="str">
        <f t="shared" si="42"/>
        <v/>
      </c>
    </row>
    <row r="904" spans="16:31" x14ac:dyDescent="0.3">
      <c r="P904" s="17" t="str">
        <f>IF(A904="","",(O904+SUM($J$2:J904)+SUM($N$2:N904)+SUM($L$2:L904))/1000)</f>
        <v/>
      </c>
      <c r="V904" s="21" t="str">
        <f>+IF(A904="","",IF((P904&gt;$Q$2),IF(MAX($P$2:P904)&gt;$Q$2,A904,""),""))</f>
        <v/>
      </c>
      <c r="AE904" s="20" t="str">
        <f t="shared" si="42"/>
        <v/>
      </c>
    </row>
    <row r="905" spans="16:31" x14ac:dyDescent="0.3">
      <c r="P905" s="17" t="str">
        <f>IF(A905="","",(O905+SUM($J$2:J905)+SUM($N$2:N905)+SUM($L$2:L905))/1000)</f>
        <v/>
      </c>
      <c r="V905" s="21" t="str">
        <f>+IF(A905="","",IF((P905&gt;$Q$2),IF(MAX($P$2:P905)&gt;$Q$2,A905,""),""))</f>
        <v/>
      </c>
      <c r="AE905" s="20" t="str">
        <f t="shared" si="42"/>
        <v/>
      </c>
    </row>
    <row r="906" spans="16:31" x14ac:dyDescent="0.3">
      <c r="P906" s="17" t="str">
        <f>IF(A906="","",(O906+SUM($J$2:J906)+SUM($N$2:N906)+SUM($L$2:L906))/1000)</f>
        <v/>
      </c>
      <c r="V906" s="21" t="str">
        <f>+IF(A906="","",IF((P906&gt;$Q$2),IF(MAX($P$2:P906)&gt;$Q$2,A906,""),""))</f>
        <v/>
      </c>
      <c r="AE906" s="20" t="str">
        <f t="shared" si="42"/>
        <v/>
      </c>
    </row>
    <row r="907" spans="16:31" x14ac:dyDescent="0.3">
      <c r="P907" s="17" t="str">
        <f>IF(A907="","",(O907+SUM($J$2:J907)+SUM($N$2:N907)+SUM($L$2:L907))/1000)</f>
        <v/>
      </c>
      <c r="V907" s="21" t="str">
        <f>+IF(A907="","",IF((P907&gt;$Q$2),IF(MAX($P$2:P907)&gt;$Q$2,A907,""),""))</f>
        <v/>
      </c>
      <c r="AE907" s="20" t="str">
        <f t="shared" si="42"/>
        <v/>
      </c>
    </row>
    <row r="908" spans="16:31" x14ac:dyDescent="0.3">
      <c r="P908" s="17" t="str">
        <f>IF(A908="","",(O908+SUM($J$2:J908)+SUM($N$2:N908)+SUM($L$2:L908))/1000)</f>
        <v/>
      </c>
      <c r="V908" s="21" t="str">
        <f>+IF(A908="","",IF((P908&gt;$Q$2),IF(MAX($P$2:P908)&gt;$Q$2,A908,""),""))</f>
        <v/>
      </c>
      <c r="AE908" s="20" t="str">
        <f t="shared" si="42"/>
        <v/>
      </c>
    </row>
    <row r="909" spans="16:31" x14ac:dyDescent="0.3">
      <c r="P909" s="17" t="str">
        <f>IF(A909="","",(O909+SUM($J$2:J909)+SUM($N$2:N909)+SUM($L$2:L909))/1000)</f>
        <v/>
      </c>
      <c r="V909" s="21" t="str">
        <f>+IF(A909="","",IF((P909&gt;$Q$2),IF(MAX($P$2:P909)&gt;$Q$2,A909,""),""))</f>
        <v/>
      </c>
      <c r="AE909" s="20" t="str">
        <f t="shared" ref="AE909:AE972" si="43">+IF(O909&gt;0,O909/1000,"")</f>
        <v/>
      </c>
    </row>
    <row r="910" spans="16:31" x14ac:dyDescent="0.3">
      <c r="P910" s="17" t="str">
        <f>IF(A910="","",(O910+SUM($J$2:J910)+SUM($N$2:N910)+SUM($L$2:L910))/1000)</f>
        <v/>
      </c>
      <c r="V910" s="21" t="str">
        <f>+IF(A910="","",IF((P910&gt;$Q$2),IF(MAX($P$2:P910)&gt;$Q$2,A910,""),""))</f>
        <v/>
      </c>
      <c r="AE910" s="20" t="str">
        <f t="shared" si="43"/>
        <v/>
      </c>
    </row>
    <row r="911" spans="16:31" x14ac:dyDescent="0.3">
      <c r="P911" s="17" t="str">
        <f>IF(A911="","",(O911+SUM($J$2:J911)+SUM($N$2:N911)+SUM($L$2:L911))/1000)</f>
        <v/>
      </c>
      <c r="V911" s="21" t="str">
        <f>+IF(A911="","",IF((P911&gt;$Q$2),IF(MAX($P$2:P911)&gt;$Q$2,A911,""),""))</f>
        <v/>
      </c>
      <c r="AE911" s="20" t="str">
        <f t="shared" si="43"/>
        <v/>
      </c>
    </row>
    <row r="912" spans="16:31" x14ac:dyDescent="0.3">
      <c r="P912" s="17" t="str">
        <f>IF(A912="","",(O912+SUM($J$2:J912)+SUM($N$2:N912)+SUM($L$2:L912))/1000)</f>
        <v/>
      </c>
      <c r="V912" s="21" t="str">
        <f>+IF(A912="","",IF((P912&gt;$Q$2),IF(MAX($P$2:P912)&gt;$Q$2,A912,""),""))</f>
        <v/>
      </c>
      <c r="AE912" s="20" t="str">
        <f t="shared" si="43"/>
        <v/>
      </c>
    </row>
    <row r="913" spans="16:31" x14ac:dyDescent="0.3">
      <c r="P913" s="17" t="str">
        <f>IF(A913="","",(O913+SUM($J$2:J913)+SUM($N$2:N913)+SUM($L$2:L913))/1000)</f>
        <v/>
      </c>
      <c r="V913" s="21" t="str">
        <f>+IF(A913="","",IF((P913&gt;$Q$2),IF(MAX($P$2:P913)&gt;$Q$2,A913,""),""))</f>
        <v/>
      </c>
      <c r="AE913" s="20" t="str">
        <f t="shared" si="43"/>
        <v/>
      </c>
    </row>
    <row r="914" spans="16:31" x14ac:dyDescent="0.3">
      <c r="P914" s="17" t="str">
        <f>IF(A914="","",(O914+SUM($J$2:J914)+SUM($N$2:N914)+SUM($L$2:L914))/1000)</f>
        <v/>
      </c>
      <c r="V914" s="21" t="str">
        <f>+IF(A914="","",IF((P914&gt;$Q$2),IF(MAX($P$2:P914)&gt;$Q$2,A914,""),""))</f>
        <v/>
      </c>
      <c r="AE914" s="20" t="str">
        <f t="shared" si="43"/>
        <v/>
      </c>
    </row>
    <row r="915" spans="16:31" x14ac:dyDescent="0.3">
      <c r="P915" s="17" t="str">
        <f>IF(A915="","",(O915+SUM($J$2:J915)+SUM($N$2:N915)+SUM($L$2:L915))/1000)</f>
        <v/>
      </c>
      <c r="V915" s="21" t="str">
        <f>+IF(A915="","",IF((P915&gt;$Q$2),IF(MAX($P$2:P915)&gt;$Q$2,A915,""),""))</f>
        <v/>
      </c>
      <c r="AE915" s="20" t="str">
        <f t="shared" si="43"/>
        <v/>
      </c>
    </row>
    <row r="916" spans="16:31" x14ac:dyDescent="0.3">
      <c r="P916" s="17" t="str">
        <f>IF(A916="","",(O916+SUM($J$2:J916)+SUM($N$2:N916)+SUM($L$2:L916))/1000)</f>
        <v/>
      </c>
      <c r="V916" s="21" t="str">
        <f>+IF(A916="","",IF((P916&gt;$Q$2),IF(MAX($P$2:P916)&gt;$Q$2,A916,""),""))</f>
        <v/>
      </c>
      <c r="AE916" s="20" t="str">
        <f t="shared" si="43"/>
        <v/>
      </c>
    </row>
    <row r="917" spans="16:31" x14ac:dyDescent="0.3">
      <c r="P917" s="17" t="str">
        <f>IF(A917="","",(O917+SUM($J$2:J917)+SUM($N$2:N917)+SUM($L$2:L917))/1000)</f>
        <v/>
      </c>
      <c r="V917" s="21" t="str">
        <f>+IF(A917="","",IF((P917&gt;$Q$2),IF(MAX($P$2:P917)&gt;$Q$2,A917,""),""))</f>
        <v/>
      </c>
      <c r="AE917" s="20" t="str">
        <f t="shared" si="43"/>
        <v/>
      </c>
    </row>
    <row r="918" spans="16:31" x14ac:dyDescent="0.3">
      <c r="P918" s="17" t="str">
        <f>IF(A918="","",(O918+SUM($J$2:J918)+SUM($N$2:N918)+SUM($L$2:L918))/1000)</f>
        <v/>
      </c>
      <c r="V918" s="21" t="str">
        <f>+IF(A918="","",IF((P918&gt;$Q$2),IF(MAX($P$2:P918)&gt;$Q$2,A918,""),""))</f>
        <v/>
      </c>
      <c r="AE918" s="20" t="str">
        <f t="shared" si="43"/>
        <v/>
      </c>
    </row>
    <row r="919" spans="16:31" x14ac:dyDescent="0.3">
      <c r="P919" s="17" t="str">
        <f>IF(A919="","",(O919+SUM($J$2:J919)+SUM($N$2:N919)+SUM($L$2:L919))/1000)</f>
        <v/>
      </c>
      <c r="V919" s="21" t="str">
        <f>+IF(A919="","",IF((P919&gt;$Q$2),IF(MAX($P$2:P919)&gt;$Q$2,A919,""),""))</f>
        <v/>
      </c>
      <c r="AE919" s="20" t="str">
        <f t="shared" si="43"/>
        <v/>
      </c>
    </row>
    <row r="920" spans="16:31" x14ac:dyDescent="0.3">
      <c r="P920" s="17" t="str">
        <f>IF(A920="","",(O920+SUM($J$2:J920)+SUM($N$2:N920)+SUM($L$2:L920))/1000)</f>
        <v/>
      </c>
      <c r="V920" s="21" t="str">
        <f>+IF(A920="","",IF((P920&gt;$Q$2),IF(MAX($P$2:P920)&gt;$Q$2,A920,""),""))</f>
        <v/>
      </c>
      <c r="AE920" s="20" t="str">
        <f t="shared" si="43"/>
        <v/>
      </c>
    </row>
    <row r="921" spans="16:31" x14ac:dyDescent="0.3">
      <c r="P921" s="17" t="str">
        <f>IF(A921="","",(O921+SUM($J$2:J921)+SUM($N$2:N921)+SUM($L$2:L921))/1000)</f>
        <v/>
      </c>
      <c r="V921" s="21" t="str">
        <f>+IF(A921="","",IF((P921&gt;$Q$2),IF(MAX($P$2:P921)&gt;$Q$2,A921,""),""))</f>
        <v/>
      </c>
      <c r="AE921" s="20" t="str">
        <f t="shared" si="43"/>
        <v/>
      </c>
    </row>
    <row r="922" spans="16:31" x14ac:dyDescent="0.3">
      <c r="P922" s="17" t="str">
        <f>IF(A922="","",(O922+SUM($J$2:J922)+SUM($N$2:N922)+SUM($L$2:L922))/1000)</f>
        <v/>
      </c>
      <c r="V922" s="21" t="str">
        <f>+IF(A922="","",IF((P922&gt;$Q$2),IF(MAX($P$2:P922)&gt;$Q$2,A922,""),""))</f>
        <v/>
      </c>
      <c r="AE922" s="20" t="str">
        <f t="shared" si="43"/>
        <v/>
      </c>
    </row>
    <row r="923" spans="16:31" x14ac:dyDescent="0.3">
      <c r="P923" s="17" t="str">
        <f>IF(A923="","",(O923+SUM($J$2:J923)+SUM($N$2:N923)+SUM($L$2:L923))/1000)</f>
        <v/>
      </c>
      <c r="V923" s="21" t="str">
        <f>+IF(A923="","",IF((P923&gt;$Q$2),IF(MAX($P$2:P923)&gt;$Q$2,A923,""),""))</f>
        <v/>
      </c>
      <c r="AE923" s="20" t="str">
        <f t="shared" si="43"/>
        <v/>
      </c>
    </row>
    <row r="924" spans="16:31" x14ac:dyDescent="0.3">
      <c r="P924" s="17" t="str">
        <f>IF(A924="","",(O924+SUM($J$2:J924)+SUM($N$2:N924)+SUM($L$2:L924))/1000)</f>
        <v/>
      </c>
      <c r="V924" s="21" t="str">
        <f>+IF(A924="","",IF((P924&gt;$Q$2),IF(MAX($P$2:P924)&gt;$Q$2,A924,""),""))</f>
        <v/>
      </c>
      <c r="AE924" s="20" t="str">
        <f t="shared" si="43"/>
        <v/>
      </c>
    </row>
    <row r="925" spans="16:31" x14ac:dyDescent="0.3">
      <c r="P925" s="17" t="str">
        <f>IF(A925="","",(O925+SUM($J$2:J925)+SUM($N$2:N925)+SUM($L$2:L925))/1000)</f>
        <v/>
      </c>
      <c r="V925" s="21" t="str">
        <f>+IF(A925="","",IF((P925&gt;$Q$2),IF(MAX($P$2:P925)&gt;$Q$2,A925,""),""))</f>
        <v/>
      </c>
      <c r="AE925" s="20" t="str">
        <f t="shared" si="43"/>
        <v/>
      </c>
    </row>
    <row r="926" spans="16:31" x14ac:dyDescent="0.3">
      <c r="P926" s="17" t="str">
        <f>IF(A926="","",(O926+SUM($J$2:J926)+SUM($N$2:N926)+SUM($L$2:L926))/1000)</f>
        <v/>
      </c>
      <c r="V926" s="21" t="str">
        <f>+IF(A926="","",IF((P926&gt;$Q$2),IF(MAX($P$2:P926)&gt;$Q$2,A926,""),""))</f>
        <v/>
      </c>
      <c r="AE926" s="20" t="str">
        <f t="shared" si="43"/>
        <v/>
      </c>
    </row>
    <row r="927" spans="16:31" x14ac:dyDescent="0.3">
      <c r="P927" s="17" t="str">
        <f>IF(A927="","",(O927+SUM($J$2:J927)+SUM($N$2:N927)+SUM($L$2:L927))/1000)</f>
        <v/>
      </c>
      <c r="V927" s="21" t="str">
        <f>+IF(A927="","",IF((P927&gt;$Q$2),IF(MAX($P$2:P927)&gt;$Q$2,A927,""),""))</f>
        <v/>
      </c>
      <c r="AE927" s="20" t="str">
        <f t="shared" si="43"/>
        <v/>
      </c>
    </row>
    <row r="928" spans="16:31" x14ac:dyDescent="0.3">
      <c r="P928" s="17" t="str">
        <f>IF(A928="","",(O928+SUM($J$2:J928)+SUM($N$2:N928)+SUM($L$2:L928))/1000)</f>
        <v/>
      </c>
      <c r="V928" s="21" t="str">
        <f>+IF(A928="","",IF((P928&gt;$Q$2),IF(MAX($P$2:P928)&gt;$Q$2,A928,""),""))</f>
        <v/>
      </c>
      <c r="AE928" s="20" t="str">
        <f t="shared" si="43"/>
        <v/>
      </c>
    </row>
    <row r="929" spans="16:31" x14ac:dyDescent="0.3">
      <c r="P929" s="17" t="str">
        <f>IF(A929="","",(O929+SUM($J$2:J929)+SUM($N$2:N929)+SUM($L$2:L929))/1000)</f>
        <v/>
      </c>
      <c r="V929" s="21" t="str">
        <f>+IF(A929="","",IF((P929&gt;$Q$2),IF(MAX($P$2:P929)&gt;$Q$2,A929,""),""))</f>
        <v/>
      </c>
      <c r="AE929" s="20" t="str">
        <f t="shared" si="43"/>
        <v/>
      </c>
    </row>
    <row r="930" spans="16:31" x14ac:dyDescent="0.3">
      <c r="P930" s="17" t="str">
        <f>IF(A930="","",(O930+SUM($J$2:J930)+SUM($N$2:N930)+SUM($L$2:L930))/1000)</f>
        <v/>
      </c>
      <c r="V930" s="21" t="str">
        <f>+IF(A930="","",IF((P930&gt;$Q$2),IF(MAX($P$2:P930)&gt;$Q$2,A930,""),""))</f>
        <v/>
      </c>
      <c r="AE930" s="20" t="str">
        <f t="shared" si="43"/>
        <v/>
      </c>
    </row>
    <row r="931" spans="16:31" x14ac:dyDescent="0.3">
      <c r="P931" s="17" t="str">
        <f>IF(A931="","",(O931+SUM($J$2:J931)+SUM($N$2:N931)+SUM($L$2:L931))/1000)</f>
        <v/>
      </c>
      <c r="V931" s="21" t="str">
        <f>+IF(A931="","",IF((P931&gt;$Q$2),IF(MAX($P$2:P931)&gt;$Q$2,A931,""),""))</f>
        <v/>
      </c>
      <c r="AE931" s="20" t="str">
        <f t="shared" si="43"/>
        <v/>
      </c>
    </row>
    <row r="932" spans="16:31" x14ac:dyDescent="0.3">
      <c r="P932" s="17" t="str">
        <f>IF(A932="","",(O932+SUM($J$2:J932)+SUM($N$2:N932)+SUM($L$2:L932))/1000)</f>
        <v/>
      </c>
      <c r="V932" s="21" t="str">
        <f>+IF(A932="","",IF((P932&gt;$Q$2),IF(MAX($P$2:P932)&gt;$Q$2,A932,""),""))</f>
        <v/>
      </c>
      <c r="AE932" s="20" t="str">
        <f t="shared" si="43"/>
        <v/>
      </c>
    </row>
    <row r="933" spans="16:31" x14ac:dyDescent="0.3">
      <c r="P933" s="17" t="str">
        <f>IF(A933="","",(O933+SUM($J$2:J933)+SUM($N$2:N933)+SUM($L$2:L933))/1000)</f>
        <v/>
      </c>
      <c r="V933" s="21" t="str">
        <f>+IF(A933="","",IF((P933&gt;$Q$2),IF(MAX($P$2:P933)&gt;$Q$2,A933,""),""))</f>
        <v/>
      </c>
      <c r="AE933" s="20" t="str">
        <f t="shared" si="43"/>
        <v/>
      </c>
    </row>
    <row r="934" spans="16:31" x14ac:dyDescent="0.3">
      <c r="P934" s="17" t="str">
        <f>IF(A934="","",(O934+SUM($J$2:J934)+SUM($N$2:N934)+SUM($L$2:L934))/1000)</f>
        <v/>
      </c>
      <c r="V934" s="21" t="str">
        <f>+IF(A934="","",IF((P934&gt;$Q$2),IF(MAX($P$2:P934)&gt;$Q$2,A934,""),""))</f>
        <v/>
      </c>
      <c r="AE934" s="20" t="str">
        <f t="shared" si="43"/>
        <v/>
      </c>
    </row>
    <row r="935" spans="16:31" x14ac:dyDescent="0.3">
      <c r="P935" s="17" t="str">
        <f>IF(A935="","",(O935+SUM($J$2:J935)+SUM($N$2:N935)+SUM($L$2:L935))/1000)</f>
        <v/>
      </c>
      <c r="V935" s="21" t="str">
        <f>+IF(A935="","",IF((P935&gt;$Q$2),IF(MAX($P$2:P935)&gt;$Q$2,A935,""),""))</f>
        <v/>
      </c>
      <c r="AE935" s="20" t="str">
        <f t="shared" si="43"/>
        <v/>
      </c>
    </row>
    <row r="936" spans="16:31" x14ac:dyDescent="0.3">
      <c r="P936" s="17" t="str">
        <f>IF(A936="","",(O936+SUM($J$2:J936)+SUM($N$2:N936)+SUM($L$2:L936))/1000)</f>
        <v/>
      </c>
      <c r="V936" s="21" t="str">
        <f>+IF(A936="","",IF((P936&gt;$Q$2),IF(MAX($P$2:P936)&gt;$Q$2,A936,""),""))</f>
        <v/>
      </c>
      <c r="AE936" s="20" t="str">
        <f t="shared" si="43"/>
        <v/>
      </c>
    </row>
    <row r="937" spans="16:31" x14ac:dyDescent="0.3">
      <c r="P937" s="17" t="str">
        <f>IF(A937="","",(O937+SUM($J$2:J937)+SUM($N$2:N937)+SUM($L$2:L937))/1000)</f>
        <v/>
      </c>
      <c r="V937" s="21" t="str">
        <f>+IF(A937="","",IF((P937&gt;$Q$2),IF(MAX($P$2:P937)&gt;$Q$2,A937,""),""))</f>
        <v/>
      </c>
      <c r="AE937" s="20" t="str">
        <f t="shared" si="43"/>
        <v/>
      </c>
    </row>
    <row r="938" spans="16:31" x14ac:dyDescent="0.3">
      <c r="P938" s="17" t="str">
        <f>IF(A938="","",(O938+SUM($J$2:J938)+SUM($N$2:N938)+SUM($L$2:L938))/1000)</f>
        <v/>
      </c>
      <c r="V938" s="21" t="str">
        <f>+IF(A938="","",IF((P938&gt;$Q$2),IF(MAX($P$2:P938)&gt;$Q$2,A938,""),""))</f>
        <v/>
      </c>
      <c r="AE938" s="20" t="str">
        <f t="shared" si="43"/>
        <v/>
      </c>
    </row>
    <row r="939" spans="16:31" x14ac:dyDescent="0.3">
      <c r="P939" s="17" t="str">
        <f>IF(A939="","",(O939+SUM($J$2:J939)+SUM($N$2:N939)+SUM($L$2:L939))/1000)</f>
        <v/>
      </c>
      <c r="V939" s="21" t="str">
        <f>+IF(A939="","",IF((P939&gt;$Q$2),IF(MAX($P$2:P939)&gt;$Q$2,A939,""),""))</f>
        <v/>
      </c>
      <c r="AE939" s="20" t="str">
        <f t="shared" si="43"/>
        <v/>
      </c>
    </row>
    <row r="940" spans="16:31" x14ac:dyDescent="0.3">
      <c r="P940" s="17" t="str">
        <f>IF(A940="","",(O940+SUM($J$2:J940)+SUM($N$2:N940)+SUM($L$2:L940))/1000)</f>
        <v/>
      </c>
      <c r="V940" s="21" t="str">
        <f>+IF(A940="","",IF((P940&gt;$Q$2),IF(MAX($P$2:P940)&gt;$Q$2,A940,""),""))</f>
        <v/>
      </c>
      <c r="AE940" s="20" t="str">
        <f t="shared" si="43"/>
        <v/>
      </c>
    </row>
    <row r="941" spans="16:31" x14ac:dyDescent="0.3">
      <c r="P941" s="17" t="str">
        <f>IF(A941="","",(O941+SUM($J$2:J941)+SUM($N$2:N941)+SUM($L$2:L941))/1000)</f>
        <v/>
      </c>
      <c r="V941" s="21" t="str">
        <f>+IF(A941="","",IF((P941&gt;$Q$2),IF(MAX($P$2:P941)&gt;$Q$2,A941,""),""))</f>
        <v/>
      </c>
      <c r="AE941" s="20" t="str">
        <f t="shared" si="43"/>
        <v/>
      </c>
    </row>
    <row r="942" spans="16:31" x14ac:dyDescent="0.3">
      <c r="P942" s="17" t="str">
        <f>IF(A942="","",(O942+SUM($J$2:J942)+SUM($N$2:N942)+SUM($L$2:L942))/1000)</f>
        <v/>
      </c>
      <c r="V942" s="21" t="str">
        <f>+IF(A942="","",IF((P942&gt;$Q$2),IF(MAX($P$2:P942)&gt;$Q$2,A942,""),""))</f>
        <v/>
      </c>
      <c r="AE942" s="20" t="str">
        <f t="shared" si="43"/>
        <v/>
      </c>
    </row>
    <row r="943" spans="16:31" x14ac:dyDescent="0.3">
      <c r="P943" s="17" t="str">
        <f>IF(A943="","",(O943+SUM($J$2:J943)+SUM($N$2:N943)+SUM($L$2:L943))/1000)</f>
        <v/>
      </c>
      <c r="V943" s="21" t="str">
        <f>+IF(A943="","",IF((P943&gt;$Q$2),IF(MAX($P$2:P943)&gt;$Q$2,A943,""),""))</f>
        <v/>
      </c>
      <c r="AE943" s="20" t="str">
        <f t="shared" si="43"/>
        <v/>
      </c>
    </row>
    <row r="944" spans="16:31" x14ac:dyDescent="0.3">
      <c r="P944" s="17" t="str">
        <f>IF(A944="","",(O944+SUM($J$2:J944)+SUM($N$2:N944)+SUM($L$2:L944))/1000)</f>
        <v/>
      </c>
      <c r="V944" s="21" t="str">
        <f>+IF(A944="","",IF((P944&gt;$Q$2),IF(MAX($P$2:P944)&gt;$Q$2,A944,""),""))</f>
        <v/>
      </c>
      <c r="AE944" s="20" t="str">
        <f t="shared" si="43"/>
        <v/>
      </c>
    </row>
    <row r="945" spans="16:31" x14ac:dyDescent="0.3">
      <c r="P945" s="17" t="str">
        <f>IF(A945="","",(O945+SUM($J$2:J945)+SUM($N$2:N945)+SUM($L$2:L945))/1000)</f>
        <v/>
      </c>
      <c r="V945" s="21" t="str">
        <f>+IF(A945="","",IF((P945&gt;$Q$2),IF(MAX($P$2:P945)&gt;$Q$2,A945,""),""))</f>
        <v/>
      </c>
      <c r="AE945" s="20" t="str">
        <f t="shared" si="43"/>
        <v/>
      </c>
    </row>
    <row r="946" spans="16:31" x14ac:dyDescent="0.3">
      <c r="P946" s="17" t="str">
        <f>IF(A946="","",(O946+SUM($J$2:J946)+SUM($N$2:N946)+SUM($L$2:L946))/1000)</f>
        <v/>
      </c>
      <c r="V946" s="21" t="str">
        <f>+IF(A946="","",IF((P946&gt;$Q$2),IF(MAX($P$2:P946)&gt;$Q$2,A946,""),""))</f>
        <v/>
      </c>
      <c r="AE946" s="20" t="str">
        <f t="shared" si="43"/>
        <v/>
      </c>
    </row>
    <row r="947" spans="16:31" x14ac:dyDescent="0.3">
      <c r="P947" s="17" t="str">
        <f>IF(A947="","",(O947+SUM($J$2:J947)+SUM($N$2:N947)+SUM($L$2:L947))/1000)</f>
        <v/>
      </c>
      <c r="V947" s="21" t="str">
        <f>+IF(A947="","",IF((P947&gt;$Q$2),IF(MAX($P$2:P947)&gt;$Q$2,A947,""),""))</f>
        <v/>
      </c>
      <c r="AE947" s="20" t="str">
        <f t="shared" si="43"/>
        <v/>
      </c>
    </row>
    <row r="948" spans="16:31" x14ac:dyDescent="0.3">
      <c r="P948" s="17" t="str">
        <f>IF(A948="","",(O948+SUM($J$2:J948)+SUM($N$2:N948)+SUM($L$2:L948))/1000)</f>
        <v/>
      </c>
      <c r="V948" s="21" t="str">
        <f>+IF(A948="","",IF((P948&gt;$Q$2),IF(MAX($P$2:P948)&gt;$Q$2,A948,""),""))</f>
        <v/>
      </c>
      <c r="AE948" s="20" t="str">
        <f t="shared" si="43"/>
        <v/>
      </c>
    </row>
    <row r="949" spans="16:31" x14ac:dyDescent="0.3">
      <c r="P949" s="17" t="str">
        <f>IF(A949="","",(O949+SUM($J$2:J949)+SUM($N$2:N949)+SUM($L$2:L949))/1000)</f>
        <v/>
      </c>
      <c r="V949" s="21" t="str">
        <f>+IF(A949="","",IF((P949&gt;$Q$2),IF(MAX($P$2:P949)&gt;$Q$2,A949,""),""))</f>
        <v/>
      </c>
      <c r="AE949" s="20" t="str">
        <f t="shared" si="43"/>
        <v/>
      </c>
    </row>
    <row r="950" spans="16:31" x14ac:dyDescent="0.3">
      <c r="P950" s="17" t="str">
        <f>IF(A950="","",(O950+SUM($J$2:J950)+SUM($N$2:N950)+SUM($L$2:L950))/1000)</f>
        <v/>
      </c>
      <c r="V950" s="21" t="str">
        <f>+IF(A950="","",IF((P950&gt;$Q$2),IF(MAX($P$2:P950)&gt;$Q$2,A950,""),""))</f>
        <v/>
      </c>
      <c r="AE950" s="20" t="str">
        <f t="shared" si="43"/>
        <v/>
      </c>
    </row>
    <row r="951" spans="16:31" x14ac:dyDescent="0.3">
      <c r="P951" s="17" t="str">
        <f>IF(A951="","",(O951+SUM($J$2:J951)+SUM($N$2:N951)+SUM($L$2:L951))/1000)</f>
        <v/>
      </c>
      <c r="V951" s="21" t="str">
        <f>+IF(A951="","",IF((P951&gt;$Q$2),IF(MAX($P$2:P951)&gt;$Q$2,A951,""),""))</f>
        <v/>
      </c>
      <c r="AE951" s="20" t="str">
        <f t="shared" si="43"/>
        <v/>
      </c>
    </row>
    <row r="952" spans="16:31" x14ac:dyDescent="0.3">
      <c r="P952" s="17" t="str">
        <f>IF(A952="","",(O952+SUM($J$2:J952)+SUM($N$2:N952)+SUM($L$2:L952))/1000)</f>
        <v/>
      </c>
      <c r="V952" s="21" t="str">
        <f>+IF(A952="","",IF((P952&gt;$Q$2),IF(MAX($P$2:P952)&gt;$Q$2,A952,""),""))</f>
        <v/>
      </c>
      <c r="AE952" s="20" t="str">
        <f t="shared" si="43"/>
        <v/>
      </c>
    </row>
    <row r="953" spans="16:31" x14ac:dyDescent="0.3">
      <c r="P953" s="17" t="str">
        <f>IF(A953="","",(O953+SUM($J$2:J953)+SUM($N$2:N953)+SUM($L$2:L953))/1000)</f>
        <v/>
      </c>
      <c r="V953" s="21" t="str">
        <f>+IF(A953="","",IF((P953&gt;$Q$2),IF(MAX($P$2:P953)&gt;$Q$2,A953,""),""))</f>
        <v/>
      </c>
      <c r="AE953" s="20" t="str">
        <f t="shared" si="43"/>
        <v/>
      </c>
    </row>
    <row r="954" spans="16:31" x14ac:dyDescent="0.3">
      <c r="P954" s="17" t="str">
        <f>IF(A954="","",(O954+SUM($J$2:J954)+SUM($N$2:N954)+SUM($L$2:L954))/1000)</f>
        <v/>
      </c>
      <c r="V954" s="21" t="str">
        <f>+IF(A954="","",IF((P954&gt;$Q$2),IF(MAX($P$2:P954)&gt;$Q$2,A954,""),""))</f>
        <v/>
      </c>
      <c r="AE954" s="20" t="str">
        <f t="shared" si="43"/>
        <v/>
      </c>
    </row>
    <row r="955" spans="16:31" x14ac:dyDescent="0.3">
      <c r="P955" s="17" t="str">
        <f>IF(A955="","",(O955+SUM($J$2:J955)+SUM($N$2:N955)+SUM($L$2:L955))/1000)</f>
        <v/>
      </c>
      <c r="V955" s="21" t="str">
        <f>+IF(A955="","",IF((P955&gt;$Q$2),IF(MAX($P$2:P955)&gt;$Q$2,A955,""),""))</f>
        <v/>
      </c>
      <c r="AE955" s="20" t="str">
        <f t="shared" si="43"/>
        <v/>
      </c>
    </row>
    <row r="956" spans="16:31" x14ac:dyDescent="0.3">
      <c r="P956" s="17" t="str">
        <f>IF(A956="","",(O956+SUM($J$2:J956)+SUM($N$2:N956)+SUM($L$2:L956))/1000)</f>
        <v/>
      </c>
      <c r="V956" s="21" t="str">
        <f>+IF(A956="","",IF((P956&gt;$Q$2),IF(MAX($P$2:P956)&gt;$Q$2,A956,""),""))</f>
        <v/>
      </c>
      <c r="AE956" s="20" t="str">
        <f t="shared" si="43"/>
        <v/>
      </c>
    </row>
    <row r="957" spans="16:31" x14ac:dyDescent="0.3">
      <c r="P957" s="17" t="str">
        <f>IF(A957="","",(O957+SUM($J$2:J957)+SUM($N$2:N957)+SUM($L$2:L957))/1000)</f>
        <v/>
      </c>
      <c r="V957" s="21" t="str">
        <f>+IF(A957="","",IF((P957&gt;$Q$2),IF(MAX($P$2:P957)&gt;$Q$2,A957,""),""))</f>
        <v/>
      </c>
      <c r="AE957" s="20" t="str">
        <f t="shared" si="43"/>
        <v/>
      </c>
    </row>
    <row r="958" spans="16:31" x14ac:dyDescent="0.3">
      <c r="P958" s="17" t="str">
        <f>IF(A958="","",(O958+SUM($J$2:J958)+SUM($N$2:N958)+SUM($L$2:L958))/1000)</f>
        <v/>
      </c>
      <c r="V958" s="21" t="str">
        <f>+IF(A958="","",IF((P958&gt;$Q$2),IF(MAX($P$2:P958)&gt;$Q$2,A958,""),""))</f>
        <v/>
      </c>
      <c r="AE958" s="20" t="str">
        <f t="shared" si="43"/>
        <v/>
      </c>
    </row>
    <row r="959" spans="16:31" x14ac:dyDescent="0.3">
      <c r="P959" s="17" t="str">
        <f>IF(A959="","",(O959+SUM($J$2:J959)+SUM($N$2:N959)+SUM($L$2:L959))/1000)</f>
        <v/>
      </c>
      <c r="V959" s="21" t="str">
        <f>+IF(A959="","",IF((P959&gt;$Q$2),IF(MAX($P$2:P959)&gt;$Q$2,A959,""),""))</f>
        <v/>
      </c>
      <c r="AE959" s="20" t="str">
        <f t="shared" si="43"/>
        <v/>
      </c>
    </row>
    <row r="960" spans="16:31" x14ac:dyDescent="0.3">
      <c r="P960" s="17" t="str">
        <f>IF(A960="","",(O960+SUM($J$2:J960)+SUM($N$2:N960)+SUM($L$2:L960))/1000)</f>
        <v/>
      </c>
      <c r="V960" s="21" t="str">
        <f>+IF(A960="","",IF((P960&gt;$Q$2),IF(MAX($P$2:P960)&gt;$Q$2,A960,""),""))</f>
        <v/>
      </c>
      <c r="AE960" s="20" t="str">
        <f t="shared" si="43"/>
        <v/>
      </c>
    </row>
    <row r="961" spans="16:31" x14ac:dyDescent="0.3">
      <c r="P961" s="17" t="str">
        <f>IF(A961="","",(O961+SUM($J$2:J961)+SUM($N$2:N961)+SUM($L$2:L961))/1000)</f>
        <v/>
      </c>
      <c r="V961" s="21" t="str">
        <f>+IF(A961="","",IF((P961&gt;$Q$2),IF(MAX($P$2:P961)&gt;$Q$2,A961,""),""))</f>
        <v/>
      </c>
      <c r="AE961" s="20" t="str">
        <f t="shared" si="43"/>
        <v/>
      </c>
    </row>
    <row r="962" spans="16:31" x14ac:dyDescent="0.3">
      <c r="P962" s="17" t="str">
        <f>IF(A962="","",(O962+SUM($J$2:J962)+SUM($N$2:N962)+SUM($L$2:L962))/1000)</f>
        <v/>
      </c>
      <c r="V962" s="21" t="str">
        <f>+IF(A962="","",IF((P962&gt;$Q$2),IF(MAX($P$2:P962)&gt;$Q$2,A962,""),""))</f>
        <v/>
      </c>
      <c r="AE962" s="20" t="str">
        <f t="shared" si="43"/>
        <v/>
      </c>
    </row>
    <row r="963" spans="16:31" x14ac:dyDescent="0.3">
      <c r="P963" s="17" t="str">
        <f>IF(A963="","",(O963+SUM($J$2:J963)+SUM($N$2:N963)+SUM($L$2:L963))/1000)</f>
        <v/>
      </c>
      <c r="V963" s="21" t="str">
        <f>+IF(A963="","",IF((P963&gt;$Q$2),IF(MAX($P$2:P963)&gt;$Q$2,A963,""),""))</f>
        <v/>
      </c>
      <c r="AE963" s="20" t="str">
        <f t="shared" si="43"/>
        <v/>
      </c>
    </row>
    <row r="964" spans="16:31" x14ac:dyDescent="0.3">
      <c r="P964" s="17" t="str">
        <f>IF(A964="","",(O964+SUM($J$2:J964)+SUM($N$2:N964)+SUM($L$2:L964))/1000)</f>
        <v/>
      </c>
      <c r="V964" s="21" t="str">
        <f>+IF(A964="","",IF((P964&gt;$Q$2),IF(MAX($P$2:P964)&gt;$Q$2,A964,""),""))</f>
        <v/>
      </c>
      <c r="AE964" s="20" t="str">
        <f t="shared" si="43"/>
        <v/>
      </c>
    </row>
    <row r="965" spans="16:31" x14ac:dyDescent="0.3">
      <c r="P965" s="17" t="str">
        <f>IF(A965="","",(O965+SUM($J$2:J965)+SUM($N$2:N965)+SUM($L$2:L965))/1000)</f>
        <v/>
      </c>
      <c r="V965" s="21" t="str">
        <f>+IF(A965="","",IF((P965&gt;$Q$2),IF(MAX($P$2:P965)&gt;$Q$2,A965,""),""))</f>
        <v/>
      </c>
      <c r="AE965" s="20" t="str">
        <f t="shared" si="43"/>
        <v/>
      </c>
    </row>
    <row r="966" spans="16:31" x14ac:dyDescent="0.3">
      <c r="P966" s="17" t="str">
        <f>IF(A966="","",(O966+SUM($J$2:J966)+SUM($N$2:N966)+SUM($L$2:L966))/1000)</f>
        <v/>
      </c>
      <c r="V966" s="21" t="str">
        <f>+IF(A966="","",IF((P966&gt;$Q$2),IF(MAX($P$2:P966)&gt;$Q$2,A966,""),""))</f>
        <v/>
      </c>
      <c r="AE966" s="20" t="str">
        <f t="shared" si="43"/>
        <v/>
      </c>
    </row>
    <row r="967" spans="16:31" x14ac:dyDescent="0.3">
      <c r="P967" s="17" t="str">
        <f>IF(A967="","",(O967+SUM($J$2:J967)+SUM($N$2:N967)+SUM($L$2:L967))/1000)</f>
        <v/>
      </c>
      <c r="V967" s="21" t="str">
        <f>+IF(A967="","",IF((P967&gt;$Q$2),IF(MAX($P$2:P967)&gt;$Q$2,A967,""),""))</f>
        <v/>
      </c>
      <c r="AE967" s="20" t="str">
        <f t="shared" si="43"/>
        <v/>
      </c>
    </row>
    <row r="968" spans="16:31" x14ac:dyDescent="0.3">
      <c r="P968" s="17" t="str">
        <f>IF(A968="","",(O968+SUM($J$2:J968)+SUM($N$2:N968)+SUM($L$2:L968))/1000)</f>
        <v/>
      </c>
      <c r="V968" s="21" t="str">
        <f>+IF(A968="","",IF((P968&gt;$Q$2),IF(MAX($P$2:P968)&gt;$Q$2,A968,""),""))</f>
        <v/>
      </c>
      <c r="AE968" s="20" t="str">
        <f t="shared" si="43"/>
        <v/>
      </c>
    </row>
    <row r="969" spans="16:31" x14ac:dyDescent="0.3">
      <c r="P969" s="17" t="str">
        <f>IF(A969="","",(O969+SUM($J$2:J969)+SUM($N$2:N969)+SUM($L$2:L969))/1000)</f>
        <v/>
      </c>
      <c r="V969" s="21" t="str">
        <f>+IF(A969="","",IF((P969&gt;$Q$2),IF(MAX($P$2:P969)&gt;$Q$2,A969,""),""))</f>
        <v/>
      </c>
      <c r="AE969" s="20" t="str">
        <f t="shared" si="43"/>
        <v/>
      </c>
    </row>
    <row r="970" spans="16:31" x14ac:dyDescent="0.3">
      <c r="P970" s="17" t="str">
        <f>IF(A970="","",(O970+SUM($J$2:J970)+SUM($N$2:N970)+SUM($L$2:L970))/1000)</f>
        <v/>
      </c>
      <c r="V970" s="21" t="str">
        <f>+IF(A970="","",IF((P970&gt;$Q$2),IF(MAX($P$2:P970)&gt;$Q$2,A970,""),""))</f>
        <v/>
      </c>
      <c r="AE970" s="20" t="str">
        <f t="shared" si="43"/>
        <v/>
      </c>
    </row>
    <row r="971" spans="16:31" x14ac:dyDescent="0.3">
      <c r="P971" s="17" t="str">
        <f>IF(A971="","",(O971+SUM($J$2:J971)+SUM($N$2:N971)+SUM($L$2:L971))/1000)</f>
        <v/>
      </c>
      <c r="V971" s="21" t="str">
        <f>+IF(A971="","",IF((P971&gt;$Q$2),IF(MAX($P$2:P971)&gt;$Q$2,A971,""),""))</f>
        <v/>
      </c>
      <c r="AE971" s="20" t="str">
        <f t="shared" si="43"/>
        <v/>
      </c>
    </row>
    <row r="972" spans="16:31" x14ac:dyDescent="0.3">
      <c r="P972" s="17" t="str">
        <f>IF(A972="","",(O972+SUM($J$2:J972)+SUM($N$2:N972)+SUM($L$2:L972))/1000)</f>
        <v/>
      </c>
      <c r="V972" s="21" t="str">
        <f>+IF(A972="","",IF((P972&gt;$Q$2),IF(MAX($P$2:P972)&gt;$Q$2,A972,""),""))</f>
        <v/>
      </c>
      <c r="AE972" s="20" t="str">
        <f t="shared" si="43"/>
        <v/>
      </c>
    </row>
    <row r="973" spans="16:31" x14ac:dyDescent="0.3">
      <c r="P973" s="17" t="str">
        <f>IF(A973="","",(O973+SUM($J$2:J973)+SUM($N$2:N973)+SUM($L$2:L973))/1000)</f>
        <v/>
      </c>
      <c r="V973" s="21" t="str">
        <f>+IF(A973="","",IF((P973&gt;$Q$2),IF(MAX($P$2:P973)&gt;$Q$2,A973,""),""))</f>
        <v/>
      </c>
      <c r="AE973" s="20" t="str">
        <f t="shared" ref="AE973:AE1036" si="44">+IF(O973&gt;0,O973/1000,"")</f>
        <v/>
      </c>
    </row>
    <row r="974" spans="16:31" x14ac:dyDescent="0.3">
      <c r="P974" s="17" t="str">
        <f>IF(A974="","",(O974+SUM($J$2:J974)+SUM($N$2:N974)+SUM($L$2:L974))/1000)</f>
        <v/>
      </c>
      <c r="V974" s="21" t="str">
        <f>+IF(A974="","",IF((P974&gt;$Q$2),IF(MAX($P$2:P974)&gt;$Q$2,A974,""),""))</f>
        <v/>
      </c>
      <c r="AE974" s="20" t="str">
        <f t="shared" si="44"/>
        <v/>
      </c>
    </row>
    <row r="975" spans="16:31" x14ac:dyDescent="0.3">
      <c r="P975" s="17" t="str">
        <f>IF(A975="","",(O975+SUM($J$2:J975)+SUM($N$2:N975)+SUM($L$2:L975))/1000)</f>
        <v/>
      </c>
      <c r="V975" s="21" t="str">
        <f>+IF(A975="","",IF((P975&gt;$Q$2),IF(MAX($P$2:P975)&gt;$Q$2,A975,""),""))</f>
        <v/>
      </c>
      <c r="AE975" s="20" t="str">
        <f t="shared" si="44"/>
        <v/>
      </c>
    </row>
    <row r="976" spans="16:31" x14ac:dyDescent="0.3">
      <c r="P976" s="17" t="str">
        <f>IF(A976="","",(O976+SUM($J$2:J976)+SUM($N$2:N976)+SUM($L$2:L976))/1000)</f>
        <v/>
      </c>
      <c r="V976" s="21" t="str">
        <f>+IF(A976="","",IF((P976&gt;$Q$2),IF(MAX($P$2:P976)&gt;$Q$2,A976,""),""))</f>
        <v/>
      </c>
      <c r="AE976" s="20" t="str">
        <f t="shared" si="44"/>
        <v/>
      </c>
    </row>
    <row r="977" spans="16:31" x14ac:dyDescent="0.3">
      <c r="P977" s="17" t="str">
        <f>IF(A977="","",(O977+SUM($J$2:J977)+SUM($N$2:N977)+SUM($L$2:L977))/1000)</f>
        <v/>
      </c>
      <c r="V977" s="21" t="str">
        <f>+IF(A977="","",IF((P977&gt;$Q$2),IF(MAX($P$2:P977)&gt;$Q$2,A977,""),""))</f>
        <v/>
      </c>
      <c r="AE977" s="20" t="str">
        <f t="shared" si="44"/>
        <v/>
      </c>
    </row>
    <row r="978" spans="16:31" x14ac:dyDescent="0.3">
      <c r="P978" s="17" t="str">
        <f>IF(A978="","",(O978+SUM($J$2:J978)+SUM($N$2:N978)+SUM($L$2:L978))/1000)</f>
        <v/>
      </c>
      <c r="V978" s="21" t="str">
        <f>+IF(A978="","",IF((P978&gt;$Q$2),IF(MAX($P$2:P978)&gt;$Q$2,A978,""),""))</f>
        <v/>
      </c>
      <c r="AE978" s="20" t="str">
        <f t="shared" si="44"/>
        <v/>
      </c>
    </row>
    <row r="979" spans="16:31" x14ac:dyDescent="0.3">
      <c r="P979" s="17" t="str">
        <f>IF(A979="","",(O979+SUM($J$2:J979)+SUM($N$2:N979)+SUM($L$2:L979))/1000)</f>
        <v/>
      </c>
      <c r="V979" s="21" t="str">
        <f>+IF(A979="","",IF((P979&gt;$Q$2),IF(MAX($P$2:P979)&gt;$Q$2,A979,""),""))</f>
        <v/>
      </c>
      <c r="AE979" s="20" t="str">
        <f t="shared" si="44"/>
        <v/>
      </c>
    </row>
    <row r="980" spans="16:31" x14ac:dyDescent="0.3">
      <c r="P980" s="17" t="str">
        <f>IF(A980="","",(O980+SUM($J$2:J980)+SUM($N$2:N980)+SUM($L$2:L980))/1000)</f>
        <v/>
      </c>
      <c r="V980" s="21" t="str">
        <f>+IF(A980="","",IF((P980&gt;$Q$2),IF(MAX($P$2:P980)&gt;$Q$2,A980,""),""))</f>
        <v/>
      </c>
      <c r="AE980" s="20" t="str">
        <f t="shared" si="44"/>
        <v/>
      </c>
    </row>
    <row r="981" spans="16:31" x14ac:dyDescent="0.3">
      <c r="P981" s="17" t="str">
        <f>IF(A981="","",(O981+SUM($J$2:J981)+SUM($N$2:N981)+SUM($L$2:L981))/1000)</f>
        <v/>
      </c>
      <c r="V981" s="21" t="str">
        <f>+IF(A981="","",IF((P981&gt;$Q$2),IF(MAX($P$2:P981)&gt;$Q$2,A981,""),""))</f>
        <v/>
      </c>
      <c r="AE981" s="20" t="str">
        <f t="shared" si="44"/>
        <v/>
      </c>
    </row>
    <row r="982" spans="16:31" x14ac:dyDescent="0.3">
      <c r="P982" s="17" t="str">
        <f>IF(A982="","",(O982+SUM($J$2:J982)+SUM($N$2:N982)+SUM($L$2:L982))/1000)</f>
        <v/>
      </c>
      <c r="V982" s="21" t="str">
        <f>+IF(A982="","",IF((P982&gt;$Q$2),IF(MAX($P$2:P982)&gt;$Q$2,A982,""),""))</f>
        <v/>
      </c>
      <c r="AE982" s="20" t="str">
        <f t="shared" si="44"/>
        <v/>
      </c>
    </row>
    <row r="983" spans="16:31" x14ac:dyDescent="0.3">
      <c r="P983" s="17" t="str">
        <f>IF(A983="","",(O983+SUM($J$2:J983)+SUM($N$2:N983)+SUM($L$2:L983))/1000)</f>
        <v/>
      </c>
      <c r="V983" s="21" t="str">
        <f>+IF(A983="","",IF((P983&gt;$Q$2),IF(MAX($P$2:P983)&gt;$Q$2,A983,""),""))</f>
        <v/>
      </c>
      <c r="AE983" s="20" t="str">
        <f t="shared" si="44"/>
        <v/>
      </c>
    </row>
    <row r="984" spans="16:31" x14ac:dyDescent="0.3">
      <c r="P984" s="17" t="str">
        <f>IF(A984="","",(O984+SUM($J$2:J984)+SUM($N$2:N984)+SUM($L$2:L984))/1000)</f>
        <v/>
      </c>
      <c r="V984" s="21" t="str">
        <f>+IF(A984="","",IF((P984&gt;$Q$2),IF(MAX($P$2:P984)&gt;$Q$2,A984,""),""))</f>
        <v/>
      </c>
      <c r="AE984" s="20" t="str">
        <f t="shared" si="44"/>
        <v/>
      </c>
    </row>
    <row r="985" spans="16:31" x14ac:dyDescent="0.3">
      <c r="P985" s="17" t="str">
        <f>IF(A985="","",(O985+SUM($J$2:J985)+SUM($N$2:N985)+SUM($L$2:L985))/1000)</f>
        <v/>
      </c>
      <c r="V985" s="21" t="str">
        <f>+IF(A985="","",IF((P985&gt;$Q$2),IF(MAX($P$2:P985)&gt;$Q$2,A985,""),""))</f>
        <v/>
      </c>
      <c r="AE985" s="20" t="str">
        <f t="shared" si="44"/>
        <v/>
      </c>
    </row>
    <row r="986" spans="16:31" x14ac:dyDescent="0.3">
      <c r="P986" s="17" t="str">
        <f>IF(A986="","",(O986+SUM($J$2:J986)+SUM($N$2:N986)+SUM($L$2:L986))/1000)</f>
        <v/>
      </c>
      <c r="V986" s="21" t="str">
        <f>+IF(A986="","",IF((P986&gt;$Q$2),IF(MAX($P$2:P986)&gt;$Q$2,A986,""),""))</f>
        <v/>
      </c>
      <c r="AE986" s="20" t="str">
        <f t="shared" si="44"/>
        <v/>
      </c>
    </row>
    <row r="987" spans="16:31" x14ac:dyDescent="0.3">
      <c r="P987" s="17" t="str">
        <f>IF(A987="","",(O987+SUM($J$2:J987)+SUM($N$2:N987)+SUM($L$2:L987))/1000)</f>
        <v/>
      </c>
      <c r="V987" s="21" t="str">
        <f>+IF(A987="","",IF((P987&gt;$Q$2),IF(MAX($P$2:P987)&gt;$Q$2,A987,""),""))</f>
        <v/>
      </c>
      <c r="AE987" s="20" t="str">
        <f t="shared" si="44"/>
        <v/>
      </c>
    </row>
    <row r="988" spans="16:31" x14ac:dyDescent="0.3">
      <c r="P988" s="17" t="str">
        <f>IF(A988="","",(O988+SUM($J$2:J988)+SUM($N$2:N988)+SUM($L$2:L988))/1000)</f>
        <v/>
      </c>
      <c r="V988" s="21" t="str">
        <f>+IF(A988="","",IF((P988&gt;$Q$2),IF(MAX($P$2:P988)&gt;$Q$2,A988,""),""))</f>
        <v/>
      </c>
      <c r="AE988" s="20" t="str">
        <f t="shared" si="44"/>
        <v/>
      </c>
    </row>
    <row r="989" spans="16:31" x14ac:dyDescent="0.3">
      <c r="P989" s="17" t="str">
        <f>IF(A989="","",(O989+SUM($J$2:J989)+SUM($N$2:N989)+SUM($L$2:L989))/1000)</f>
        <v/>
      </c>
      <c r="V989" s="21" t="str">
        <f>+IF(A989="","",IF((P989&gt;$Q$2),IF(MAX($P$2:P989)&gt;$Q$2,A989,""),""))</f>
        <v/>
      </c>
      <c r="AE989" s="20" t="str">
        <f t="shared" si="44"/>
        <v/>
      </c>
    </row>
    <row r="990" spans="16:31" x14ac:dyDescent="0.3">
      <c r="P990" s="17" t="str">
        <f>IF(A990="","",(O990+SUM($J$2:J990)+SUM($N$2:N990)+SUM($L$2:L990))/1000)</f>
        <v/>
      </c>
      <c r="V990" s="21" t="str">
        <f>+IF(A990="","",IF((P990&gt;$Q$2),IF(MAX($P$2:P990)&gt;$Q$2,A990,""),""))</f>
        <v/>
      </c>
      <c r="AE990" s="20" t="str">
        <f t="shared" si="44"/>
        <v/>
      </c>
    </row>
    <row r="991" spans="16:31" x14ac:dyDescent="0.3">
      <c r="P991" s="17" t="str">
        <f>IF(A991="","",(O991+SUM($J$2:J991)+SUM($N$2:N991)+SUM($L$2:L991))/1000)</f>
        <v/>
      </c>
      <c r="V991" s="21" t="str">
        <f>+IF(A991="","",IF((P991&gt;$Q$2),IF(MAX($P$2:P991)&gt;$Q$2,A991,""),""))</f>
        <v/>
      </c>
      <c r="AE991" s="20" t="str">
        <f t="shared" si="44"/>
        <v/>
      </c>
    </row>
    <row r="992" spans="16:31" x14ac:dyDescent="0.3">
      <c r="P992" s="17" t="str">
        <f>IF(A992="","",(O992+SUM($J$2:J992)+SUM($N$2:N992)+SUM($L$2:L992))/1000)</f>
        <v/>
      </c>
      <c r="V992" s="21" t="str">
        <f>+IF(A992="","",IF((P992&gt;$Q$2),IF(MAX($P$2:P992)&gt;$Q$2,A992,""),""))</f>
        <v/>
      </c>
      <c r="AE992" s="20" t="str">
        <f t="shared" si="44"/>
        <v/>
      </c>
    </row>
    <row r="993" spans="16:31" x14ac:dyDescent="0.3">
      <c r="P993" s="17" t="str">
        <f>IF(A993="","",(O993+SUM($J$2:J993)+SUM($N$2:N993)+SUM($L$2:L993))/1000)</f>
        <v/>
      </c>
      <c r="V993" s="21" t="str">
        <f>+IF(A993="","",IF((P993&gt;$Q$2),IF(MAX($P$2:P993)&gt;$Q$2,A993,""),""))</f>
        <v/>
      </c>
      <c r="AE993" s="20" t="str">
        <f t="shared" si="44"/>
        <v/>
      </c>
    </row>
    <row r="994" spans="16:31" x14ac:dyDescent="0.3">
      <c r="P994" s="17" t="str">
        <f>IF(A994="","",(O994+SUM($J$2:J994)+SUM($N$2:N994)+SUM($L$2:L994))/1000)</f>
        <v/>
      </c>
      <c r="V994" s="21" t="str">
        <f>+IF(A994="","",IF((P994&gt;$Q$2),IF(MAX($P$2:P994)&gt;$Q$2,A994,""),""))</f>
        <v/>
      </c>
      <c r="AE994" s="20" t="str">
        <f t="shared" si="44"/>
        <v/>
      </c>
    </row>
    <row r="995" spans="16:31" x14ac:dyDescent="0.3">
      <c r="P995" s="17" t="str">
        <f>IF(A995="","",(O995+SUM($J$2:J995)+SUM($N$2:N995)+SUM($L$2:L995))/1000)</f>
        <v/>
      </c>
      <c r="V995" s="21" t="str">
        <f>+IF(A995="","",IF((P995&gt;$Q$2),IF(MAX($P$2:P995)&gt;$Q$2,A995,""),""))</f>
        <v/>
      </c>
      <c r="AE995" s="20" t="str">
        <f t="shared" si="44"/>
        <v/>
      </c>
    </row>
    <row r="996" spans="16:31" x14ac:dyDescent="0.3">
      <c r="P996" s="17" t="str">
        <f>IF(A996="","",(O996+SUM($J$2:J996)+SUM($N$2:N996)+SUM($L$2:L996))/1000)</f>
        <v/>
      </c>
      <c r="V996" s="21" t="str">
        <f>+IF(A996="","",IF((P996&gt;$Q$2),IF(MAX($P$2:P996)&gt;$Q$2,A996,""),""))</f>
        <v/>
      </c>
      <c r="AE996" s="20" t="str">
        <f t="shared" si="44"/>
        <v/>
      </c>
    </row>
    <row r="997" spans="16:31" x14ac:dyDescent="0.3">
      <c r="P997" s="17" t="str">
        <f>IF(A997="","",(O997+SUM($J$2:J997)+SUM($N$2:N997)+SUM($L$2:L997))/1000)</f>
        <v/>
      </c>
      <c r="V997" s="21" t="str">
        <f>+IF(A997="","",IF((P997&gt;$Q$2),IF(MAX($P$2:P997)&gt;$Q$2,A997,""),""))</f>
        <v/>
      </c>
      <c r="AE997" s="20" t="str">
        <f t="shared" si="44"/>
        <v/>
      </c>
    </row>
    <row r="998" spans="16:31" x14ac:dyDescent="0.3">
      <c r="P998" s="17" t="str">
        <f>IF(A998="","",(O998+SUM($J$2:J998)+SUM($N$2:N998)+SUM($L$2:L998))/1000)</f>
        <v/>
      </c>
      <c r="V998" s="21" t="str">
        <f>+IF(A998="","",IF((P998&gt;$Q$2),IF(MAX($P$2:P998)&gt;$Q$2,A998,""),""))</f>
        <v/>
      </c>
      <c r="AE998" s="20" t="str">
        <f t="shared" si="44"/>
        <v/>
      </c>
    </row>
    <row r="999" spans="16:31" x14ac:dyDescent="0.3">
      <c r="P999" s="17" t="str">
        <f>IF(A999="","",(O999+SUM($J$2:J999)+SUM($N$2:N999)+SUM($L$2:L999))/1000)</f>
        <v/>
      </c>
      <c r="V999" s="21" t="str">
        <f>+IF(A999="","",IF((P999&gt;$Q$2),IF(MAX($P$2:P999)&gt;$Q$2,A999,""),""))</f>
        <v/>
      </c>
      <c r="AE999" s="20" t="str">
        <f t="shared" si="44"/>
        <v/>
      </c>
    </row>
    <row r="1000" spans="16:31" x14ac:dyDescent="0.3">
      <c r="P1000" s="17" t="str">
        <f>IF(A1000="","",(O1000+SUM($J$2:J1000)+SUM($N$2:N1000)+SUM($L$2:L1000))/1000)</f>
        <v/>
      </c>
      <c r="V1000" s="21" t="str">
        <f>+IF(A1000="","",IF((P1000&gt;$Q$2),IF(MAX($P$2:P1000)&gt;$Q$2,A1000,""),""))</f>
        <v/>
      </c>
      <c r="AE1000" s="20" t="str">
        <f t="shared" si="44"/>
        <v/>
      </c>
    </row>
    <row r="1001" spans="16:31" x14ac:dyDescent="0.3">
      <c r="P1001" s="17" t="str">
        <f>IF(A1001="","",(O1001+SUM($J$2:J1001)+SUM($N$2:N1001)+SUM($L$2:L1001))/1000)</f>
        <v/>
      </c>
      <c r="V1001" s="21" t="str">
        <f>+IF(A1001="","",IF((P1001&gt;$Q$2),IF(MAX($P$2:P1001)&gt;$Q$2,A1001,""),""))</f>
        <v/>
      </c>
      <c r="AE1001" s="20" t="str">
        <f t="shared" si="44"/>
        <v/>
      </c>
    </row>
    <row r="1002" spans="16:31" x14ac:dyDescent="0.3">
      <c r="P1002" s="17" t="str">
        <f>IF(A1002="","",(O1002+SUM($J$2:J1002)+SUM($N$2:N1002)+SUM($L$2:L1002))/1000)</f>
        <v/>
      </c>
      <c r="V1002" s="21" t="str">
        <f>+IF(A1002="","",IF((P1002&gt;$Q$2),IF(MAX($P$2:P1002)&gt;$Q$2,A1002,""),""))</f>
        <v/>
      </c>
      <c r="AE1002" s="20" t="str">
        <f t="shared" si="44"/>
        <v/>
      </c>
    </row>
    <row r="1003" spans="16:31" x14ac:dyDescent="0.3">
      <c r="P1003" s="17" t="str">
        <f>IF(A1003="","",(O1003+SUM($J$2:J1003)+SUM($N$2:N1003)+SUM($L$2:L1003))/1000)</f>
        <v/>
      </c>
      <c r="V1003" s="21" t="str">
        <f>+IF(A1003="","",IF((P1003&gt;$Q$2),IF(MAX($P$2:P1003)&gt;$Q$2,A1003,""),""))</f>
        <v/>
      </c>
      <c r="AE1003" s="20" t="str">
        <f t="shared" si="44"/>
        <v/>
      </c>
    </row>
    <row r="1004" spans="16:31" x14ac:dyDescent="0.3">
      <c r="P1004" s="17" t="str">
        <f>IF(A1004="","",(O1004+SUM($J$2:J1004)+SUM($N$2:N1004)+SUM($L$2:L1004))/1000)</f>
        <v/>
      </c>
      <c r="V1004" s="21" t="str">
        <f>+IF(A1004="","",IF((P1004&gt;$Q$2),IF(MAX($P$2:P1004)&gt;$Q$2,A1004,""),""))</f>
        <v/>
      </c>
      <c r="AE1004" s="20" t="str">
        <f t="shared" si="44"/>
        <v/>
      </c>
    </row>
    <row r="1005" spans="16:31" x14ac:dyDescent="0.3">
      <c r="P1005" s="17" t="str">
        <f>IF(A1005="","",(O1005+SUM($J$2:J1005)+SUM($N$2:N1005)+SUM($L$2:L1005))/1000)</f>
        <v/>
      </c>
      <c r="V1005" s="21" t="str">
        <f>+IF(A1005="","",IF((P1005&gt;$Q$2),IF(MAX($P$2:P1005)&gt;$Q$2,A1005,""),""))</f>
        <v/>
      </c>
      <c r="AE1005" s="20" t="str">
        <f t="shared" si="44"/>
        <v/>
      </c>
    </row>
    <row r="1006" spans="16:31" x14ac:dyDescent="0.3">
      <c r="P1006" s="17" t="str">
        <f>IF(A1006="","",(O1006+SUM($J$2:J1006)+SUM($N$2:N1006)+SUM($L$2:L1006))/1000)</f>
        <v/>
      </c>
      <c r="V1006" s="21" t="str">
        <f>+IF(A1006="","",IF((P1006&gt;$Q$2),IF(MAX($P$2:P1006)&gt;$Q$2,A1006,""),""))</f>
        <v/>
      </c>
      <c r="AE1006" s="20" t="str">
        <f t="shared" si="44"/>
        <v/>
      </c>
    </row>
    <row r="1007" spans="16:31" x14ac:dyDescent="0.3">
      <c r="P1007" s="17" t="str">
        <f>IF(A1007="","",(O1007+SUM($J$2:J1007)+SUM($N$2:N1007)+SUM($L$2:L1007))/1000)</f>
        <v/>
      </c>
      <c r="V1007" s="21" t="str">
        <f>+IF(A1007="","",IF((P1007&gt;$Q$2),IF(MAX($P$2:P1007)&gt;$Q$2,A1007,""),""))</f>
        <v/>
      </c>
      <c r="AE1007" s="20" t="str">
        <f t="shared" si="44"/>
        <v/>
      </c>
    </row>
    <row r="1008" spans="16:31" x14ac:dyDescent="0.3">
      <c r="P1008" s="17" t="str">
        <f>IF(A1008="","",(O1008+SUM($J$2:J1008)+SUM($N$2:N1008)+SUM($L$2:L1008))/1000)</f>
        <v/>
      </c>
      <c r="V1008" s="21" t="str">
        <f>+IF(A1008="","",IF((P1008&gt;$Q$2),IF(MAX($P$2:P1008)&gt;$Q$2,A1008,""),""))</f>
        <v/>
      </c>
      <c r="AE1008" s="20" t="str">
        <f t="shared" si="44"/>
        <v/>
      </c>
    </row>
    <row r="1009" spans="16:31" x14ac:dyDescent="0.3">
      <c r="P1009" s="17" t="str">
        <f>IF(A1009="","",(O1009+SUM($J$2:J1009)+SUM($N$2:N1009)+SUM($L$2:L1009))/1000)</f>
        <v/>
      </c>
      <c r="V1009" s="21" t="str">
        <f>+IF(A1009="","",IF((P1009&gt;$Q$2),IF(MAX($P$2:P1009)&gt;$Q$2,A1009,""),""))</f>
        <v/>
      </c>
      <c r="AE1009" s="20" t="str">
        <f t="shared" si="44"/>
        <v/>
      </c>
    </row>
    <row r="1010" spans="16:31" x14ac:dyDescent="0.3">
      <c r="P1010" s="17" t="str">
        <f>IF(A1010="","",(O1010+SUM($J$2:J1010)+SUM($N$2:N1010)+SUM($L$2:L1010))/1000)</f>
        <v/>
      </c>
      <c r="V1010" s="21" t="str">
        <f>+IF(A1010="","",IF((P1010&gt;$Q$2),IF(MAX($P$2:P1010)&gt;$Q$2,A1010,""),""))</f>
        <v/>
      </c>
      <c r="AE1010" s="20" t="str">
        <f t="shared" si="44"/>
        <v/>
      </c>
    </row>
    <row r="1011" spans="16:31" x14ac:dyDescent="0.3">
      <c r="P1011" s="17" t="str">
        <f>IF(A1011="","",(O1011+SUM($J$2:J1011)+SUM($N$2:N1011)+SUM($L$2:L1011))/1000)</f>
        <v/>
      </c>
      <c r="V1011" s="21" t="str">
        <f>+IF(A1011="","",IF((P1011&gt;$Q$2),IF(MAX($P$2:P1011)&gt;$Q$2,A1011,""),""))</f>
        <v/>
      </c>
      <c r="AE1011" s="20" t="str">
        <f t="shared" si="44"/>
        <v/>
      </c>
    </row>
    <row r="1012" spans="16:31" x14ac:dyDescent="0.3">
      <c r="P1012" s="17" t="str">
        <f>IF(A1012="","",(O1012+SUM($J$2:J1012)+SUM($N$2:N1012)+SUM($L$2:L1012))/1000)</f>
        <v/>
      </c>
      <c r="V1012" s="21" t="str">
        <f>+IF(A1012="","",IF((P1012&gt;$Q$2),IF(MAX($P$2:P1012)&gt;$Q$2,A1012,""),""))</f>
        <v/>
      </c>
      <c r="AE1012" s="20" t="str">
        <f t="shared" si="44"/>
        <v/>
      </c>
    </row>
    <row r="1013" spans="16:31" x14ac:dyDescent="0.3">
      <c r="P1013" s="17" t="str">
        <f>IF(A1013="","",(O1013+SUM($J$2:J1013)+SUM($N$2:N1013)+SUM($L$2:L1013))/1000)</f>
        <v/>
      </c>
      <c r="V1013" s="21" t="str">
        <f>+IF(A1013="","",IF((P1013&gt;$Q$2),IF(MAX($P$2:P1013)&gt;$Q$2,A1013,""),""))</f>
        <v/>
      </c>
      <c r="AE1013" s="20" t="str">
        <f t="shared" si="44"/>
        <v/>
      </c>
    </row>
    <row r="1014" spans="16:31" x14ac:dyDescent="0.3">
      <c r="P1014" s="17" t="str">
        <f>IF(A1014="","",(O1014+SUM($J$2:J1014)+SUM($N$2:N1014)+SUM($L$2:L1014))/1000)</f>
        <v/>
      </c>
      <c r="V1014" s="21" t="str">
        <f>+IF(A1014="","",IF((P1014&gt;$Q$2),IF(MAX($P$2:P1014)&gt;$Q$2,A1014,""),""))</f>
        <v/>
      </c>
      <c r="AE1014" s="20" t="str">
        <f t="shared" si="44"/>
        <v/>
      </c>
    </row>
    <row r="1015" spans="16:31" x14ac:dyDescent="0.3">
      <c r="P1015" s="17" t="str">
        <f>IF(A1015="","",(O1015+SUM($J$2:J1015)+SUM($N$2:N1015)+SUM($L$2:L1015))/1000)</f>
        <v/>
      </c>
      <c r="V1015" s="21" t="str">
        <f>+IF(A1015="","",IF((P1015&gt;$Q$2),IF(MAX($P$2:P1015)&gt;$Q$2,A1015,""),""))</f>
        <v/>
      </c>
      <c r="AE1015" s="20" t="str">
        <f t="shared" si="44"/>
        <v/>
      </c>
    </row>
    <row r="1016" spans="16:31" x14ac:dyDescent="0.3">
      <c r="P1016" s="17" t="str">
        <f>IF(A1016="","",(O1016+SUM($J$2:J1016)+SUM($N$2:N1016)+SUM($L$2:L1016))/1000)</f>
        <v/>
      </c>
      <c r="V1016" s="21" t="str">
        <f>+IF(A1016="","",IF((P1016&gt;$Q$2),IF(MAX($P$2:P1016)&gt;$Q$2,A1016,""),""))</f>
        <v/>
      </c>
      <c r="AE1016" s="20" t="str">
        <f t="shared" si="44"/>
        <v/>
      </c>
    </row>
    <row r="1017" spans="16:31" x14ac:dyDescent="0.3">
      <c r="P1017" s="17" t="str">
        <f>IF(A1017="","",(O1017+SUM($J$2:J1017)+SUM($N$2:N1017)+SUM($L$2:L1017))/1000)</f>
        <v/>
      </c>
      <c r="V1017" s="21" t="str">
        <f>+IF(A1017="","",IF((P1017&gt;$Q$2),IF(MAX($P$2:P1017)&gt;$Q$2,A1017,""),""))</f>
        <v/>
      </c>
      <c r="AE1017" s="20" t="str">
        <f t="shared" si="44"/>
        <v/>
      </c>
    </row>
    <row r="1018" spans="16:31" x14ac:dyDescent="0.3">
      <c r="P1018" s="17" t="str">
        <f>IF(A1018="","",(O1018+SUM($J$2:J1018)+SUM($N$2:N1018)+SUM($L$2:L1018))/1000)</f>
        <v/>
      </c>
      <c r="V1018" s="21" t="str">
        <f>+IF(A1018="","",IF((P1018&gt;$Q$2),IF(MAX($P$2:P1018)&gt;$Q$2,A1018,""),""))</f>
        <v/>
      </c>
      <c r="AE1018" s="20" t="str">
        <f t="shared" si="44"/>
        <v/>
      </c>
    </row>
    <row r="1019" spans="16:31" x14ac:dyDescent="0.3">
      <c r="P1019" s="17" t="str">
        <f>IF(A1019="","",(O1019+SUM($J$2:J1019)+SUM($N$2:N1019)+SUM($L$2:L1019))/1000)</f>
        <v/>
      </c>
      <c r="V1019" s="21" t="str">
        <f>+IF(A1019="","",IF((P1019&gt;$Q$2),IF(MAX($P$2:P1019)&gt;$Q$2,A1019,""),""))</f>
        <v/>
      </c>
      <c r="AE1019" s="20" t="str">
        <f t="shared" si="44"/>
        <v/>
      </c>
    </row>
    <row r="1020" spans="16:31" x14ac:dyDescent="0.3">
      <c r="P1020" s="17" t="str">
        <f>IF(A1020="","",(O1020+SUM($J$2:J1020)+SUM($N$2:N1020)+SUM($L$2:L1020))/1000)</f>
        <v/>
      </c>
      <c r="V1020" s="21" t="str">
        <f>+IF(A1020="","",IF((P1020&gt;$Q$2),IF(MAX($P$2:P1020)&gt;$Q$2,A1020,""),""))</f>
        <v/>
      </c>
      <c r="AE1020" s="20" t="str">
        <f t="shared" si="44"/>
        <v/>
      </c>
    </row>
    <row r="1021" spans="16:31" x14ac:dyDescent="0.3">
      <c r="P1021" s="17" t="str">
        <f>IF(A1021="","",(O1021+SUM($J$2:J1021)+SUM($N$2:N1021)+SUM($L$2:L1021))/1000)</f>
        <v/>
      </c>
      <c r="V1021" s="21" t="str">
        <f>+IF(A1021="","",IF((P1021&gt;$Q$2),IF(MAX($P$2:P1021)&gt;$Q$2,A1021,""),""))</f>
        <v/>
      </c>
      <c r="AE1021" s="20" t="str">
        <f t="shared" si="44"/>
        <v/>
      </c>
    </row>
    <row r="1022" spans="16:31" x14ac:dyDescent="0.3">
      <c r="P1022" s="17" t="str">
        <f>IF(A1022="","",(O1022+SUM($J$2:J1022)+SUM($N$2:N1022)+SUM($L$2:L1022))/1000)</f>
        <v/>
      </c>
      <c r="V1022" s="21" t="str">
        <f>+IF(A1022="","",IF((P1022&gt;$Q$2),IF(MAX($P$2:P1022)&gt;$Q$2,A1022,""),""))</f>
        <v/>
      </c>
      <c r="AE1022" s="20" t="str">
        <f t="shared" si="44"/>
        <v/>
      </c>
    </row>
    <row r="1023" spans="16:31" x14ac:dyDescent="0.3">
      <c r="P1023" s="17" t="str">
        <f>IF(A1023="","",(O1023+SUM($J$2:J1023)+SUM($N$2:N1023)+SUM($L$2:L1023))/1000)</f>
        <v/>
      </c>
      <c r="V1023" s="21" t="str">
        <f>+IF(A1023="","",IF((P1023&gt;$Q$2),IF(MAX($P$2:P1023)&gt;$Q$2,A1023,""),""))</f>
        <v/>
      </c>
      <c r="AE1023" s="20" t="str">
        <f t="shared" si="44"/>
        <v/>
      </c>
    </row>
    <row r="1024" spans="16:31" x14ac:dyDescent="0.3">
      <c r="P1024" s="17" t="str">
        <f>IF(A1024="","",(O1024+SUM($J$2:J1024)+SUM($N$2:N1024)+SUM($L$2:L1024))/1000)</f>
        <v/>
      </c>
      <c r="V1024" s="21" t="str">
        <f>+IF(A1024="","",IF((P1024&gt;$Q$2),IF(MAX($P$2:P1024)&gt;$Q$2,A1024,""),""))</f>
        <v/>
      </c>
      <c r="AE1024" s="20" t="str">
        <f t="shared" si="44"/>
        <v/>
      </c>
    </row>
    <row r="1025" spans="16:31" x14ac:dyDescent="0.3">
      <c r="P1025" s="17" t="str">
        <f>IF(A1025="","",(O1025+SUM($J$2:J1025)+SUM($N$2:N1025)+SUM($L$2:L1025))/1000)</f>
        <v/>
      </c>
      <c r="V1025" s="21" t="str">
        <f>+IF(A1025="","",IF((P1025&gt;$Q$2),IF(MAX($P$2:P1025)&gt;$Q$2,A1025,""),""))</f>
        <v/>
      </c>
      <c r="AE1025" s="20" t="str">
        <f t="shared" si="44"/>
        <v/>
      </c>
    </row>
    <row r="1026" spans="16:31" x14ac:dyDescent="0.3">
      <c r="P1026" s="17" t="str">
        <f>IF(A1026="","",(O1026+SUM($J$2:J1026)+SUM($N$2:N1026)+SUM($L$2:L1026))/1000)</f>
        <v/>
      </c>
      <c r="V1026" s="21" t="str">
        <f>+IF(A1026="","",IF((P1026&gt;$Q$2),IF(MAX($P$2:P1026)&gt;$Q$2,A1026,""),""))</f>
        <v/>
      </c>
      <c r="AE1026" s="20" t="str">
        <f t="shared" si="44"/>
        <v/>
      </c>
    </row>
    <row r="1027" spans="16:31" x14ac:dyDescent="0.3">
      <c r="P1027" s="17" t="str">
        <f>IF(A1027="","",(O1027+SUM($J$2:J1027)+SUM($N$2:N1027)+SUM($L$2:L1027))/1000)</f>
        <v/>
      </c>
      <c r="V1027" s="21" t="str">
        <f>+IF(A1027="","",IF((P1027&gt;$Q$2),IF(MAX($P$2:P1027)&gt;$Q$2,A1027,""),""))</f>
        <v/>
      </c>
      <c r="AE1027" s="20" t="str">
        <f t="shared" si="44"/>
        <v/>
      </c>
    </row>
    <row r="1028" spans="16:31" x14ac:dyDescent="0.3">
      <c r="P1028" s="17" t="str">
        <f>IF(A1028="","",(O1028+SUM($J$2:J1028)+SUM($N$2:N1028)+SUM($L$2:L1028))/1000)</f>
        <v/>
      </c>
      <c r="V1028" s="21" t="str">
        <f>+IF(A1028="","",IF((P1028&gt;$Q$2),IF(MAX($P$2:P1028)&gt;$Q$2,A1028,""),""))</f>
        <v/>
      </c>
      <c r="AE1028" s="20" t="str">
        <f t="shared" si="44"/>
        <v/>
      </c>
    </row>
    <row r="1029" spans="16:31" x14ac:dyDescent="0.3">
      <c r="P1029" s="17" t="str">
        <f>IF(A1029="","",(O1029+SUM($J$2:J1029)+SUM($N$2:N1029)+SUM($L$2:L1029))/1000)</f>
        <v/>
      </c>
      <c r="V1029" s="21" t="str">
        <f>+IF(A1029="","",IF((P1029&gt;$Q$2),IF(MAX($P$2:P1029)&gt;$Q$2,A1029,""),""))</f>
        <v/>
      </c>
      <c r="AE1029" s="20" t="str">
        <f t="shared" si="44"/>
        <v/>
      </c>
    </row>
    <row r="1030" spans="16:31" x14ac:dyDescent="0.3">
      <c r="P1030" s="17" t="str">
        <f>IF(A1030="","",(O1030+SUM($J$2:J1030)+SUM($N$2:N1030)+SUM($L$2:L1030))/1000)</f>
        <v/>
      </c>
      <c r="V1030" s="21" t="str">
        <f>+IF(A1030="","",IF((P1030&gt;$Q$2),IF(MAX($P$2:P1030)&gt;$Q$2,A1030,""),""))</f>
        <v/>
      </c>
      <c r="AE1030" s="20" t="str">
        <f t="shared" si="44"/>
        <v/>
      </c>
    </row>
    <row r="1031" spans="16:31" x14ac:dyDescent="0.3">
      <c r="P1031" s="17" t="str">
        <f>IF(A1031="","",(O1031+SUM($J$2:J1031)+SUM($N$2:N1031)+SUM($L$2:L1031))/1000)</f>
        <v/>
      </c>
      <c r="V1031" s="21" t="str">
        <f>+IF(A1031="","",IF((P1031&gt;$Q$2),IF(MAX($P$2:P1031)&gt;$Q$2,A1031,""),""))</f>
        <v/>
      </c>
      <c r="AE1031" s="20" t="str">
        <f t="shared" si="44"/>
        <v/>
      </c>
    </row>
    <row r="1032" spans="16:31" x14ac:dyDescent="0.3">
      <c r="P1032" s="17" t="str">
        <f>IF(A1032="","",(O1032+SUM($J$2:J1032)+SUM($N$2:N1032)+SUM($L$2:L1032))/1000)</f>
        <v/>
      </c>
      <c r="V1032" s="21" t="str">
        <f>+IF(A1032="","",IF((P1032&gt;$Q$2),IF(MAX($P$2:P1032)&gt;$Q$2,A1032,""),""))</f>
        <v/>
      </c>
      <c r="AE1032" s="20" t="str">
        <f t="shared" si="44"/>
        <v/>
      </c>
    </row>
    <row r="1033" spans="16:31" x14ac:dyDescent="0.3">
      <c r="P1033" s="17" t="str">
        <f>IF(A1033="","",(O1033+SUM($J$2:J1033)+SUM($N$2:N1033)+SUM($L$2:L1033))/1000)</f>
        <v/>
      </c>
      <c r="V1033" s="21" t="str">
        <f>+IF(A1033="","",IF((P1033&gt;$Q$2),IF(MAX($P$2:P1033)&gt;$Q$2,A1033,""),""))</f>
        <v/>
      </c>
      <c r="AE1033" s="20" t="str">
        <f t="shared" si="44"/>
        <v/>
      </c>
    </row>
    <row r="1034" spans="16:31" x14ac:dyDescent="0.3">
      <c r="P1034" s="17" t="str">
        <f>IF(A1034="","",(O1034+SUM($J$2:J1034)+SUM($N$2:N1034)+SUM($L$2:L1034))/1000)</f>
        <v/>
      </c>
      <c r="V1034" s="21" t="str">
        <f>+IF(A1034="","",IF((P1034&gt;$Q$2),IF(MAX($P$2:P1034)&gt;$Q$2,A1034,""),""))</f>
        <v/>
      </c>
      <c r="AE1034" s="20" t="str">
        <f t="shared" si="44"/>
        <v/>
      </c>
    </row>
    <row r="1035" spans="16:31" x14ac:dyDescent="0.3">
      <c r="P1035" s="17" t="str">
        <f>IF(A1035="","",(O1035+SUM($J$2:J1035)+SUM($N$2:N1035)+SUM($L$2:L1035))/1000)</f>
        <v/>
      </c>
      <c r="V1035" s="21" t="str">
        <f>+IF(A1035="","",IF((P1035&gt;$Q$2),IF(MAX($P$2:P1035)&gt;$Q$2,A1035,""),""))</f>
        <v/>
      </c>
      <c r="AE1035" s="20" t="str">
        <f t="shared" si="44"/>
        <v/>
      </c>
    </row>
    <row r="1036" spans="16:31" x14ac:dyDescent="0.3">
      <c r="P1036" s="17" t="str">
        <f>IF(A1036="","",(O1036+SUM($J$2:J1036)+SUM($N$2:N1036)+SUM($L$2:L1036))/1000)</f>
        <v/>
      </c>
      <c r="V1036" s="21" t="str">
        <f>+IF(A1036="","",IF((P1036&gt;$Q$2),IF(MAX($P$2:P1036)&gt;$Q$2,A1036,""),""))</f>
        <v/>
      </c>
      <c r="AE1036" s="20" t="str">
        <f t="shared" si="44"/>
        <v/>
      </c>
    </row>
    <row r="1037" spans="16:31" x14ac:dyDescent="0.3">
      <c r="P1037" s="17" t="str">
        <f>IF(A1037="","",(O1037+SUM($J$2:J1037)+SUM($N$2:N1037)+SUM($L$2:L1037))/1000)</f>
        <v/>
      </c>
      <c r="V1037" s="21" t="str">
        <f>+IF(A1037="","",IF((P1037&gt;$Q$2),IF(MAX($P$2:P1037)&gt;$Q$2,A1037,""),""))</f>
        <v/>
      </c>
      <c r="AE1037" s="20" t="str">
        <f t="shared" ref="AE1037:AE1100" si="45">+IF(O1037&gt;0,O1037/1000,"")</f>
        <v/>
      </c>
    </row>
    <row r="1038" spans="16:31" x14ac:dyDescent="0.3">
      <c r="P1038" s="17" t="str">
        <f>IF(A1038="","",(O1038+SUM($J$2:J1038)+SUM($N$2:N1038)+SUM($L$2:L1038))/1000)</f>
        <v/>
      </c>
      <c r="V1038" s="21" t="str">
        <f>+IF(A1038="","",IF((P1038&gt;$Q$2),IF(MAX($P$2:P1038)&gt;$Q$2,A1038,""),""))</f>
        <v/>
      </c>
      <c r="AE1038" s="20" t="str">
        <f t="shared" si="45"/>
        <v/>
      </c>
    </row>
    <row r="1039" spans="16:31" x14ac:dyDescent="0.3">
      <c r="P1039" s="17" t="str">
        <f>IF(A1039="","",(O1039+SUM($J$2:J1039)+SUM($N$2:N1039)+SUM($L$2:L1039))/1000)</f>
        <v/>
      </c>
      <c r="V1039" s="21" t="str">
        <f>+IF(A1039="","",IF((P1039&gt;$Q$2),IF(MAX($P$2:P1039)&gt;$Q$2,A1039,""),""))</f>
        <v/>
      </c>
      <c r="AE1039" s="20" t="str">
        <f t="shared" si="45"/>
        <v/>
      </c>
    </row>
    <row r="1040" spans="16:31" x14ac:dyDescent="0.3">
      <c r="P1040" s="17" t="str">
        <f>IF(A1040="","",(O1040+SUM($J$2:J1040)+SUM($N$2:N1040)+SUM($L$2:L1040))/1000)</f>
        <v/>
      </c>
      <c r="V1040" s="21" t="str">
        <f>+IF(A1040="","",IF((P1040&gt;$Q$2),IF(MAX($P$2:P1040)&gt;$Q$2,A1040,""),""))</f>
        <v/>
      </c>
      <c r="AE1040" s="20" t="str">
        <f t="shared" si="45"/>
        <v/>
      </c>
    </row>
    <row r="1041" spans="16:31" x14ac:dyDescent="0.3">
      <c r="P1041" s="17" t="str">
        <f>IF(A1041="","",(O1041+SUM($J$2:J1041)+SUM($N$2:N1041)+SUM($L$2:L1041))/1000)</f>
        <v/>
      </c>
      <c r="V1041" s="21" t="str">
        <f>+IF(A1041="","",IF((P1041&gt;$Q$2),IF(MAX($P$2:P1041)&gt;$Q$2,A1041,""),""))</f>
        <v/>
      </c>
      <c r="AE1041" s="20" t="str">
        <f t="shared" si="45"/>
        <v/>
      </c>
    </row>
    <row r="1042" spans="16:31" x14ac:dyDescent="0.3">
      <c r="P1042" s="17" t="str">
        <f>IF(A1042="","",(O1042+SUM($J$2:J1042)+SUM($N$2:N1042)+SUM($L$2:L1042))/1000)</f>
        <v/>
      </c>
      <c r="V1042" s="21" t="str">
        <f>+IF(A1042="","",IF((P1042&gt;$Q$2),IF(MAX($P$2:P1042)&gt;$Q$2,A1042,""),""))</f>
        <v/>
      </c>
      <c r="AE1042" s="20" t="str">
        <f t="shared" si="45"/>
        <v/>
      </c>
    </row>
    <row r="1043" spans="16:31" x14ac:dyDescent="0.3">
      <c r="P1043" s="17" t="str">
        <f>IF(A1043="","",(O1043+SUM($J$2:J1043)+SUM($N$2:N1043)+SUM($L$2:L1043))/1000)</f>
        <v/>
      </c>
      <c r="V1043" s="21" t="str">
        <f>+IF(A1043="","",IF((P1043&gt;$Q$2),IF(MAX($P$2:P1043)&gt;$Q$2,A1043,""),""))</f>
        <v/>
      </c>
      <c r="AE1043" s="20" t="str">
        <f t="shared" si="45"/>
        <v/>
      </c>
    </row>
    <row r="1044" spans="16:31" x14ac:dyDescent="0.3">
      <c r="P1044" s="17" t="str">
        <f>IF(A1044="","",(O1044+SUM($J$2:J1044)+SUM($N$2:N1044)+SUM($L$2:L1044))/1000)</f>
        <v/>
      </c>
      <c r="V1044" s="21" t="str">
        <f>+IF(A1044="","",IF((P1044&gt;$Q$2),IF(MAX($P$2:P1044)&gt;$Q$2,A1044,""),""))</f>
        <v/>
      </c>
      <c r="AE1044" s="20" t="str">
        <f t="shared" si="45"/>
        <v/>
      </c>
    </row>
    <row r="1045" spans="16:31" x14ac:dyDescent="0.3">
      <c r="P1045" s="17" t="str">
        <f>IF(A1045="","",(O1045+SUM($J$2:J1045)+SUM($N$2:N1045)+SUM($L$2:L1045))/1000)</f>
        <v/>
      </c>
      <c r="V1045" s="21" t="str">
        <f>+IF(A1045="","",IF((P1045&gt;$Q$2),IF(MAX($P$2:P1045)&gt;$Q$2,A1045,""),""))</f>
        <v/>
      </c>
      <c r="AE1045" s="20" t="str">
        <f t="shared" si="45"/>
        <v/>
      </c>
    </row>
    <row r="1046" spans="16:31" x14ac:dyDescent="0.3">
      <c r="P1046" s="17" t="str">
        <f>IF(A1046="","",(O1046+SUM($J$2:J1046)+SUM($N$2:N1046)+SUM($L$2:L1046))/1000)</f>
        <v/>
      </c>
      <c r="V1046" s="21" t="str">
        <f>+IF(A1046="","",IF((P1046&gt;$Q$2),IF(MAX($P$2:P1046)&gt;$Q$2,A1046,""),""))</f>
        <v/>
      </c>
      <c r="AE1046" s="20" t="str">
        <f t="shared" si="45"/>
        <v/>
      </c>
    </row>
    <row r="1047" spans="16:31" x14ac:dyDescent="0.3">
      <c r="P1047" s="17" t="str">
        <f>IF(A1047="","",(O1047+SUM($J$2:J1047)+SUM($N$2:N1047)+SUM($L$2:L1047))/1000)</f>
        <v/>
      </c>
      <c r="V1047" s="21" t="str">
        <f>+IF(A1047="","",IF((P1047&gt;$Q$2),IF(MAX($P$2:P1047)&gt;$Q$2,A1047,""),""))</f>
        <v/>
      </c>
      <c r="AE1047" s="20" t="str">
        <f t="shared" si="45"/>
        <v/>
      </c>
    </row>
    <row r="1048" spans="16:31" x14ac:dyDescent="0.3">
      <c r="P1048" s="17" t="str">
        <f>IF(A1048="","",(O1048+SUM($J$2:J1048)+SUM($N$2:N1048)+SUM($L$2:L1048))/1000)</f>
        <v/>
      </c>
      <c r="V1048" s="21" t="str">
        <f>+IF(A1048="","",IF((P1048&gt;$Q$2),IF(MAX($P$2:P1048)&gt;$Q$2,A1048,""),""))</f>
        <v/>
      </c>
      <c r="AE1048" s="20" t="str">
        <f t="shared" si="45"/>
        <v/>
      </c>
    </row>
    <row r="1049" spans="16:31" x14ac:dyDescent="0.3">
      <c r="P1049" s="17" t="str">
        <f>IF(A1049="","",(O1049+SUM($J$2:J1049)+SUM($N$2:N1049)+SUM($L$2:L1049))/1000)</f>
        <v/>
      </c>
      <c r="V1049" s="21" t="str">
        <f>+IF(A1049="","",IF((P1049&gt;$Q$2),IF(MAX($P$2:P1049)&gt;$Q$2,A1049,""),""))</f>
        <v/>
      </c>
      <c r="AE1049" s="20" t="str">
        <f t="shared" si="45"/>
        <v/>
      </c>
    </row>
    <row r="1050" spans="16:31" x14ac:dyDescent="0.3">
      <c r="P1050" s="17" t="str">
        <f>IF(A1050="","",(O1050+SUM($J$2:J1050)+SUM($N$2:N1050)+SUM($L$2:L1050))/1000)</f>
        <v/>
      </c>
      <c r="V1050" s="21" t="str">
        <f>+IF(A1050="","",IF((P1050&gt;$Q$2),IF(MAX($P$2:P1050)&gt;$Q$2,A1050,""),""))</f>
        <v/>
      </c>
      <c r="AE1050" s="20" t="str">
        <f t="shared" si="45"/>
        <v/>
      </c>
    </row>
    <row r="1051" spans="16:31" x14ac:dyDescent="0.3">
      <c r="P1051" s="17" t="str">
        <f>IF(A1051="","",(O1051+SUM($J$2:J1051)+SUM($N$2:N1051)+SUM($L$2:L1051))/1000)</f>
        <v/>
      </c>
      <c r="V1051" s="21" t="str">
        <f>+IF(A1051="","",IF((P1051&gt;$Q$2),IF(MAX($P$2:P1051)&gt;$Q$2,A1051,""),""))</f>
        <v/>
      </c>
      <c r="AE1051" s="20" t="str">
        <f t="shared" si="45"/>
        <v/>
      </c>
    </row>
    <row r="1052" spans="16:31" x14ac:dyDescent="0.3">
      <c r="P1052" s="17" t="str">
        <f>IF(A1052="","",(O1052+SUM($J$2:J1052)+SUM($N$2:N1052)+SUM($L$2:L1052))/1000)</f>
        <v/>
      </c>
      <c r="V1052" s="21" t="str">
        <f>+IF(A1052="","",IF((P1052&gt;$Q$2),IF(MAX($P$2:P1052)&gt;$Q$2,A1052,""),""))</f>
        <v/>
      </c>
      <c r="AE1052" s="20" t="str">
        <f t="shared" si="45"/>
        <v/>
      </c>
    </row>
    <row r="1053" spans="16:31" x14ac:dyDescent="0.3">
      <c r="P1053" s="17" t="str">
        <f>IF(A1053="","",(O1053+SUM($J$2:J1053)+SUM($N$2:N1053)+SUM($L$2:L1053))/1000)</f>
        <v/>
      </c>
      <c r="V1053" s="21" t="str">
        <f>+IF(A1053="","",IF((P1053&gt;$Q$2),IF(MAX($P$2:P1053)&gt;$Q$2,A1053,""),""))</f>
        <v/>
      </c>
      <c r="AE1053" s="20" t="str">
        <f t="shared" si="45"/>
        <v/>
      </c>
    </row>
    <row r="1054" spans="16:31" x14ac:dyDescent="0.3">
      <c r="P1054" s="17" t="str">
        <f>IF(A1054="","",(O1054+SUM($J$2:J1054)+SUM($N$2:N1054)+SUM($L$2:L1054))/1000)</f>
        <v/>
      </c>
      <c r="V1054" s="21" t="str">
        <f>+IF(A1054="","",IF((P1054&gt;$Q$2),IF(MAX($P$2:P1054)&gt;$Q$2,A1054,""),""))</f>
        <v/>
      </c>
      <c r="AE1054" s="20" t="str">
        <f t="shared" si="45"/>
        <v/>
      </c>
    </row>
    <row r="1055" spans="16:31" x14ac:dyDescent="0.3">
      <c r="P1055" s="17" t="str">
        <f>IF(A1055="","",(O1055+SUM($J$2:J1055)+SUM($N$2:N1055)+SUM($L$2:L1055))/1000)</f>
        <v/>
      </c>
      <c r="V1055" s="21" t="str">
        <f>+IF(A1055="","",IF((P1055&gt;$Q$2),IF(MAX($P$2:P1055)&gt;$Q$2,A1055,""),""))</f>
        <v/>
      </c>
      <c r="AE1055" s="20" t="str">
        <f t="shared" si="45"/>
        <v/>
      </c>
    </row>
    <row r="1056" spans="16:31" x14ac:dyDescent="0.3">
      <c r="P1056" s="17" t="str">
        <f>IF(A1056="","",(O1056+SUM($J$2:J1056)+SUM($N$2:N1056)+SUM($L$2:L1056))/1000)</f>
        <v/>
      </c>
      <c r="V1056" s="21" t="str">
        <f>+IF(A1056="","",IF((P1056&gt;$Q$2),IF(MAX($P$2:P1056)&gt;$Q$2,A1056,""),""))</f>
        <v/>
      </c>
      <c r="AE1056" s="20" t="str">
        <f t="shared" si="45"/>
        <v/>
      </c>
    </row>
    <row r="1057" spans="16:31" x14ac:dyDescent="0.3">
      <c r="P1057" s="17" t="str">
        <f>IF(A1057="","",(O1057+SUM($J$2:J1057)+SUM($N$2:N1057)+SUM($L$2:L1057))/1000)</f>
        <v/>
      </c>
      <c r="V1057" s="21" t="str">
        <f>+IF(A1057="","",IF((P1057&gt;$Q$2),IF(MAX($P$2:P1057)&gt;$Q$2,A1057,""),""))</f>
        <v/>
      </c>
      <c r="AE1057" s="20" t="str">
        <f t="shared" si="45"/>
        <v/>
      </c>
    </row>
    <row r="1058" spans="16:31" x14ac:dyDescent="0.3">
      <c r="P1058" s="17" t="str">
        <f>IF(A1058="","",(O1058+SUM($J$2:J1058)+SUM($N$2:N1058)+SUM($L$2:L1058))/1000)</f>
        <v/>
      </c>
      <c r="V1058" s="21" t="str">
        <f>+IF(A1058="","",IF((P1058&gt;$Q$2),IF(MAX($P$2:P1058)&gt;$Q$2,A1058,""),""))</f>
        <v/>
      </c>
      <c r="AE1058" s="20" t="str">
        <f t="shared" si="45"/>
        <v/>
      </c>
    </row>
    <row r="1059" spans="16:31" x14ac:dyDescent="0.3">
      <c r="P1059" s="17" t="str">
        <f>IF(A1059="","",(O1059+SUM($J$2:J1059)+SUM($N$2:N1059)+SUM($L$2:L1059))/1000)</f>
        <v/>
      </c>
      <c r="V1059" s="21" t="str">
        <f>+IF(A1059="","",IF((P1059&gt;$Q$2),IF(MAX($P$2:P1059)&gt;$Q$2,A1059,""),""))</f>
        <v/>
      </c>
      <c r="AE1059" s="20" t="str">
        <f t="shared" si="45"/>
        <v/>
      </c>
    </row>
    <row r="1060" spans="16:31" x14ac:dyDescent="0.3">
      <c r="P1060" s="17" t="str">
        <f>IF(A1060="","",(O1060+SUM($J$2:J1060)+SUM($N$2:N1060)+SUM($L$2:L1060))/1000)</f>
        <v/>
      </c>
      <c r="V1060" s="21" t="str">
        <f>+IF(A1060="","",IF((P1060&gt;$Q$2),IF(MAX($P$2:P1060)&gt;$Q$2,A1060,""),""))</f>
        <v/>
      </c>
      <c r="AE1060" s="20" t="str">
        <f t="shared" si="45"/>
        <v/>
      </c>
    </row>
    <row r="1061" spans="16:31" x14ac:dyDescent="0.3">
      <c r="P1061" s="17" t="str">
        <f>IF(A1061="","",(O1061+SUM($J$2:J1061)+SUM($N$2:N1061)+SUM($L$2:L1061))/1000)</f>
        <v/>
      </c>
      <c r="V1061" s="21" t="str">
        <f>+IF(A1061="","",IF((P1061&gt;$Q$2),IF(MAX($P$2:P1061)&gt;$Q$2,A1061,""),""))</f>
        <v/>
      </c>
      <c r="AE1061" s="20" t="str">
        <f t="shared" si="45"/>
        <v/>
      </c>
    </row>
    <row r="1062" spans="16:31" x14ac:dyDescent="0.3">
      <c r="P1062" s="17" t="str">
        <f>IF(A1062="","",(O1062+SUM($J$2:J1062)+SUM($N$2:N1062)+SUM($L$2:L1062))/1000)</f>
        <v/>
      </c>
      <c r="V1062" s="21" t="str">
        <f>+IF(A1062="","",IF((P1062&gt;$Q$2),IF(MAX($P$2:P1062)&gt;$Q$2,A1062,""),""))</f>
        <v/>
      </c>
      <c r="AE1062" s="20" t="str">
        <f t="shared" si="45"/>
        <v/>
      </c>
    </row>
    <row r="1063" spans="16:31" x14ac:dyDescent="0.3">
      <c r="P1063" s="17" t="str">
        <f>IF(A1063="","",(O1063+SUM($J$2:J1063)+SUM($N$2:N1063)+SUM($L$2:L1063))/1000)</f>
        <v/>
      </c>
      <c r="V1063" s="21" t="str">
        <f>+IF(A1063="","",IF((P1063&gt;$Q$2),IF(MAX($P$2:P1063)&gt;$Q$2,A1063,""),""))</f>
        <v/>
      </c>
      <c r="AE1063" s="20" t="str">
        <f t="shared" si="45"/>
        <v/>
      </c>
    </row>
    <row r="1064" spans="16:31" x14ac:dyDescent="0.3">
      <c r="P1064" s="17" t="str">
        <f>IF(A1064="","",(O1064+SUM($J$2:J1064)+SUM($N$2:N1064)+SUM($L$2:L1064))/1000)</f>
        <v/>
      </c>
      <c r="V1064" s="21" t="str">
        <f>+IF(A1064="","",IF((P1064&gt;$Q$2),IF(MAX($P$2:P1064)&gt;$Q$2,A1064,""),""))</f>
        <v/>
      </c>
      <c r="AE1064" s="20" t="str">
        <f t="shared" si="45"/>
        <v/>
      </c>
    </row>
    <row r="1065" spans="16:31" x14ac:dyDescent="0.3">
      <c r="P1065" s="17" t="str">
        <f>IF(A1065="","",(O1065+SUM($J$2:J1065)+SUM($N$2:N1065)+SUM($L$2:L1065))/1000)</f>
        <v/>
      </c>
      <c r="V1065" s="21" t="str">
        <f>+IF(A1065="","",IF((P1065&gt;$Q$2),IF(MAX($P$2:P1065)&gt;$Q$2,A1065,""),""))</f>
        <v/>
      </c>
      <c r="AE1065" s="20" t="str">
        <f t="shared" si="45"/>
        <v/>
      </c>
    </row>
    <row r="1066" spans="16:31" x14ac:dyDescent="0.3">
      <c r="P1066" s="17" t="str">
        <f>IF(A1066="","",(O1066+SUM($J$2:J1066)+SUM($N$2:N1066)+SUM($L$2:L1066))/1000)</f>
        <v/>
      </c>
      <c r="V1066" s="21" t="str">
        <f>+IF(A1066="","",IF((P1066&gt;$Q$2),IF(MAX($P$2:P1066)&gt;$Q$2,A1066,""),""))</f>
        <v/>
      </c>
      <c r="AE1066" s="20" t="str">
        <f t="shared" si="45"/>
        <v/>
      </c>
    </row>
    <row r="1067" spans="16:31" x14ac:dyDescent="0.3">
      <c r="P1067" s="17" t="str">
        <f>IF(A1067="","",(O1067+SUM($J$2:J1067)+SUM($N$2:N1067)+SUM($L$2:L1067))/1000)</f>
        <v/>
      </c>
      <c r="V1067" s="21" t="str">
        <f>+IF(A1067="","",IF((P1067&gt;$Q$2),IF(MAX($P$2:P1067)&gt;$Q$2,A1067,""),""))</f>
        <v/>
      </c>
      <c r="AE1067" s="20" t="str">
        <f t="shared" si="45"/>
        <v/>
      </c>
    </row>
    <row r="1068" spans="16:31" x14ac:dyDescent="0.3">
      <c r="P1068" s="17" t="str">
        <f>IF(A1068="","",(O1068+SUM($J$2:J1068)+SUM($N$2:N1068)+SUM($L$2:L1068))/1000)</f>
        <v/>
      </c>
      <c r="V1068" s="21" t="str">
        <f>+IF(A1068="","",IF((P1068&gt;$Q$2),IF(MAX($P$2:P1068)&gt;$Q$2,A1068,""),""))</f>
        <v/>
      </c>
      <c r="AE1068" s="20" t="str">
        <f t="shared" si="45"/>
        <v/>
      </c>
    </row>
    <row r="1069" spans="16:31" x14ac:dyDescent="0.3">
      <c r="P1069" s="17" t="str">
        <f>IF(A1069="","",(O1069+SUM($J$2:J1069)+SUM($N$2:N1069)+SUM($L$2:L1069))/1000)</f>
        <v/>
      </c>
      <c r="V1069" s="21" t="str">
        <f>+IF(A1069="","",IF((P1069&gt;$Q$2),IF(MAX($P$2:P1069)&gt;$Q$2,A1069,""),""))</f>
        <v/>
      </c>
      <c r="AE1069" s="20" t="str">
        <f t="shared" si="45"/>
        <v/>
      </c>
    </row>
    <row r="1070" spans="16:31" x14ac:dyDescent="0.3">
      <c r="P1070" s="17" t="str">
        <f>IF(A1070="","",(O1070+SUM($J$2:J1070)+SUM($N$2:N1070)+SUM($L$2:L1070))/1000)</f>
        <v/>
      </c>
      <c r="V1070" s="21" t="str">
        <f>+IF(A1070="","",IF((P1070&gt;$Q$2),IF(MAX($P$2:P1070)&gt;$Q$2,A1070,""),""))</f>
        <v/>
      </c>
      <c r="AE1070" s="20" t="str">
        <f t="shared" si="45"/>
        <v/>
      </c>
    </row>
    <row r="1071" spans="16:31" x14ac:dyDescent="0.3">
      <c r="P1071" s="17" t="str">
        <f>IF(A1071="","",(O1071+SUM($J$2:J1071)+SUM($N$2:N1071)+SUM($L$2:L1071))/1000)</f>
        <v/>
      </c>
      <c r="V1071" s="21" t="str">
        <f>+IF(A1071="","",IF((P1071&gt;$Q$2),IF(MAX($P$2:P1071)&gt;$Q$2,A1071,""),""))</f>
        <v/>
      </c>
      <c r="AE1071" s="20" t="str">
        <f t="shared" si="45"/>
        <v/>
      </c>
    </row>
    <row r="1072" spans="16:31" x14ac:dyDescent="0.3">
      <c r="P1072" s="17" t="str">
        <f>IF(A1072="","",(O1072+SUM($J$2:J1072)+SUM($N$2:N1072)+SUM($L$2:L1072))/1000)</f>
        <v/>
      </c>
      <c r="V1072" s="21" t="str">
        <f>+IF(A1072="","",IF((P1072&gt;$Q$2),IF(MAX($P$2:P1072)&gt;$Q$2,A1072,""),""))</f>
        <v/>
      </c>
      <c r="AE1072" s="20" t="str">
        <f t="shared" si="45"/>
        <v/>
      </c>
    </row>
    <row r="1073" spans="16:31" x14ac:dyDescent="0.3">
      <c r="P1073" s="17" t="str">
        <f>IF(A1073="","",(O1073+SUM($J$2:J1073)+SUM($N$2:N1073)+SUM($L$2:L1073))/1000)</f>
        <v/>
      </c>
      <c r="V1073" s="21" t="str">
        <f>+IF(A1073="","",IF((P1073&gt;$Q$2),IF(MAX($P$2:P1073)&gt;$Q$2,A1073,""),""))</f>
        <v/>
      </c>
      <c r="AE1073" s="20" t="str">
        <f t="shared" si="45"/>
        <v/>
      </c>
    </row>
    <row r="1074" spans="16:31" x14ac:dyDescent="0.3">
      <c r="P1074" s="17" t="str">
        <f>IF(A1074="","",(O1074+SUM($J$2:J1074)+SUM($N$2:N1074)+SUM($L$2:L1074))/1000)</f>
        <v/>
      </c>
      <c r="V1074" s="21" t="str">
        <f>+IF(A1074="","",IF((P1074&gt;$Q$2),IF(MAX($P$2:P1074)&gt;$Q$2,A1074,""),""))</f>
        <v/>
      </c>
      <c r="AE1074" s="20" t="str">
        <f t="shared" si="45"/>
        <v/>
      </c>
    </row>
    <row r="1075" spans="16:31" x14ac:dyDescent="0.3">
      <c r="P1075" s="17" t="str">
        <f>IF(A1075="","",(O1075+SUM($J$2:J1075)+SUM($N$2:N1075)+SUM($L$2:L1075))/1000)</f>
        <v/>
      </c>
      <c r="V1075" s="21" t="str">
        <f>+IF(A1075="","",IF((P1075&gt;$Q$2),IF(MAX($P$2:P1075)&gt;$Q$2,A1075,""),""))</f>
        <v/>
      </c>
      <c r="AE1075" s="20" t="str">
        <f t="shared" si="45"/>
        <v/>
      </c>
    </row>
    <row r="1076" spans="16:31" x14ac:dyDescent="0.3">
      <c r="P1076" s="17" t="str">
        <f>IF(A1076="","",(O1076+SUM($J$2:J1076)+SUM($N$2:N1076)+SUM($L$2:L1076))/1000)</f>
        <v/>
      </c>
      <c r="V1076" s="21" t="str">
        <f>+IF(A1076="","",IF((P1076&gt;$Q$2),IF(MAX($P$2:P1076)&gt;$Q$2,A1076,""),""))</f>
        <v/>
      </c>
      <c r="AE1076" s="20" t="str">
        <f t="shared" si="45"/>
        <v/>
      </c>
    </row>
    <row r="1077" spans="16:31" x14ac:dyDescent="0.3">
      <c r="P1077" s="17" t="str">
        <f>IF(A1077="","",(O1077+SUM($J$2:J1077)+SUM($N$2:N1077)+SUM($L$2:L1077))/1000)</f>
        <v/>
      </c>
      <c r="V1077" s="21" t="str">
        <f>+IF(A1077="","",IF((P1077&gt;$Q$2),IF(MAX($P$2:P1077)&gt;$Q$2,A1077,""),""))</f>
        <v/>
      </c>
      <c r="AE1077" s="20" t="str">
        <f t="shared" si="45"/>
        <v/>
      </c>
    </row>
    <row r="1078" spans="16:31" x14ac:dyDescent="0.3">
      <c r="P1078" s="17" t="str">
        <f>IF(A1078="","",(O1078+SUM($J$2:J1078)+SUM($N$2:N1078)+SUM($L$2:L1078))/1000)</f>
        <v/>
      </c>
      <c r="V1078" s="21" t="str">
        <f>+IF(A1078="","",IF((P1078&gt;$Q$2),IF(MAX($P$2:P1078)&gt;$Q$2,A1078,""),""))</f>
        <v/>
      </c>
      <c r="AE1078" s="20" t="str">
        <f t="shared" si="45"/>
        <v/>
      </c>
    </row>
    <row r="1079" spans="16:31" x14ac:dyDescent="0.3">
      <c r="P1079" s="17" t="str">
        <f>IF(A1079="","",(O1079+SUM($J$2:J1079)+SUM($N$2:N1079)+SUM($L$2:L1079))/1000)</f>
        <v/>
      </c>
      <c r="V1079" s="21" t="str">
        <f>+IF(A1079="","",IF((P1079&gt;$Q$2),IF(MAX($P$2:P1079)&gt;$Q$2,A1079,""),""))</f>
        <v/>
      </c>
      <c r="AE1079" s="20" t="str">
        <f t="shared" si="45"/>
        <v/>
      </c>
    </row>
    <row r="1080" spans="16:31" x14ac:dyDescent="0.3">
      <c r="P1080" s="17" t="str">
        <f>IF(A1080="","",(O1080+SUM($J$2:J1080)+SUM($N$2:N1080)+SUM($L$2:L1080))/1000)</f>
        <v/>
      </c>
      <c r="V1080" s="21" t="str">
        <f>+IF(A1080="","",IF((P1080&gt;$Q$2),IF(MAX($P$2:P1080)&gt;$Q$2,A1080,""),""))</f>
        <v/>
      </c>
      <c r="AE1080" s="20" t="str">
        <f t="shared" si="45"/>
        <v/>
      </c>
    </row>
    <row r="1081" spans="16:31" x14ac:dyDescent="0.3">
      <c r="P1081" s="17" t="str">
        <f>IF(A1081="","",(O1081+SUM($J$2:J1081)+SUM($N$2:N1081)+SUM($L$2:L1081))/1000)</f>
        <v/>
      </c>
      <c r="V1081" s="21" t="str">
        <f>+IF(A1081="","",IF((P1081&gt;$Q$2),IF(MAX($P$2:P1081)&gt;$Q$2,A1081,""),""))</f>
        <v/>
      </c>
      <c r="AE1081" s="20" t="str">
        <f t="shared" si="45"/>
        <v/>
      </c>
    </row>
    <row r="1082" spans="16:31" x14ac:dyDescent="0.3">
      <c r="P1082" s="17" t="str">
        <f>IF(A1082="","",(O1082+SUM($J$2:J1082)+SUM($N$2:N1082)+SUM($L$2:L1082))/1000)</f>
        <v/>
      </c>
      <c r="V1082" s="21" t="str">
        <f>+IF(A1082="","",IF((P1082&gt;$Q$2),IF(MAX($P$2:P1082)&gt;$Q$2,A1082,""),""))</f>
        <v/>
      </c>
      <c r="AE1082" s="20" t="str">
        <f t="shared" si="45"/>
        <v/>
      </c>
    </row>
    <row r="1083" spans="16:31" x14ac:dyDescent="0.3">
      <c r="P1083" s="17" t="str">
        <f>IF(A1083="","",(O1083+SUM($J$2:J1083)+SUM($N$2:N1083)+SUM($L$2:L1083))/1000)</f>
        <v/>
      </c>
      <c r="V1083" s="21" t="str">
        <f>+IF(A1083="","",IF((P1083&gt;$Q$2),IF(MAX($P$2:P1083)&gt;$Q$2,A1083,""),""))</f>
        <v/>
      </c>
      <c r="AE1083" s="20" t="str">
        <f t="shared" si="45"/>
        <v/>
      </c>
    </row>
    <row r="1084" spans="16:31" x14ac:dyDescent="0.3">
      <c r="P1084" s="17" t="str">
        <f>IF(A1084="","",(O1084+SUM($J$2:J1084)+SUM($N$2:N1084)+SUM($L$2:L1084))/1000)</f>
        <v/>
      </c>
      <c r="V1084" s="21" t="str">
        <f>+IF(A1084="","",IF((P1084&gt;$Q$2),IF(MAX($P$2:P1084)&gt;$Q$2,A1084,""),""))</f>
        <v/>
      </c>
      <c r="AE1084" s="20" t="str">
        <f t="shared" si="45"/>
        <v/>
      </c>
    </row>
    <row r="1085" spans="16:31" x14ac:dyDescent="0.3">
      <c r="P1085" s="17" t="str">
        <f>IF(A1085="","",(O1085+SUM($J$2:J1085)+SUM($N$2:N1085)+SUM($L$2:L1085))/1000)</f>
        <v/>
      </c>
      <c r="V1085" s="21" t="str">
        <f>+IF(A1085="","",IF((P1085&gt;$Q$2),IF(MAX($P$2:P1085)&gt;$Q$2,A1085,""),""))</f>
        <v/>
      </c>
      <c r="AE1085" s="20" t="str">
        <f t="shared" si="45"/>
        <v/>
      </c>
    </row>
    <row r="1086" spans="16:31" x14ac:dyDescent="0.3">
      <c r="P1086" s="17" t="str">
        <f>IF(A1086="","",(O1086+SUM($J$2:J1086)+SUM($N$2:N1086)+SUM($L$2:L1086))/1000)</f>
        <v/>
      </c>
      <c r="V1086" s="21" t="str">
        <f>+IF(A1086="","",IF((P1086&gt;$Q$2),IF(MAX($P$2:P1086)&gt;$Q$2,A1086,""),""))</f>
        <v/>
      </c>
      <c r="AE1086" s="20" t="str">
        <f t="shared" si="45"/>
        <v/>
      </c>
    </row>
    <row r="1087" spans="16:31" x14ac:dyDescent="0.3">
      <c r="P1087" s="17" t="str">
        <f>IF(A1087="","",(O1087+SUM($J$2:J1087)+SUM($N$2:N1087)+SUM($L$2:L1087))/1000)</f>
        <v/>
      </c>
      <c r="V1087" s="21" t="str">
        <f>+IF(A1087="","",IF((P1087&gt;$Q$2),IF(MAX($P$2:P1087)&gt;$Q$2,A1087,""),""))</f>
        <v/>
      </c>
      <c r="AE1087" s="20" t="str">
        <f t="shared" si="45"/>
        <v/>
      </c>
    </row>
    <row r="1088" spans="16:31" x14ac:dyDescent="0.3">
      <c r="P1088" s="17" t="str">
        <f>IF(A1088="","",(O1088+SUM($J$2:J1088)+SUM($N$2:N1088)+SUM($L$2:L1088))/1000)</f>
        <v/>
      </c>
      <c r="V1088" s="21" t="str">
        <f>+IF(A1088="","",IF((P1088&gt;$Q$2),IF(MAX($P$2:P1088)&gt;$Q$2,A1088,""),""))</f>
        <v/>
      </c>
      <c r="AE1088" s="20" t="str">
        <f t="shared" si="45"/>
        <v/>
      </c>
    </row>
    <row r="1089" spans="16:31" x14ac:dyDescent="0.3">
      <c r="P1089" s="17" t="str">
        <f>IF(A1089="","",(O1089+SUM($J$2:J1089)+SUM($N$2:N1089)+SUM($L$2:L1089))/1000)</f>
        <v/>
      </c>
      <c r="V1089" s="21" t="str">
        <f>+IF(A1089="","",IF((P1089&gt;$Q$2),IF(MAX($P$2:P1089)&gt;$Q$2,A1089,""),""))</f>
        <v/>
      </c>
      <c r="AE1089" s="20" t="str">
        <f t="shared" si="45"/>
        <v/>
      </c>
    </row>
    <row r="1090" spans="16:31" x14ac:dyDescent="0.3">
      <c r="P1090" s="17" t="str">
        <f>IF(A1090="","",(O1090+SUM($J$2:J1090)+SUM($N$2:N1090)+SUM($L$2:L1090))/1000)</f>
        <v/>
      </c>
      <c r="V1090" s="21" t="str">
        <f>+IF(A1090="","",IF((P1090&gt;$Q$2),IF(MAX($P$2:P1090)&gt;$Q$2,A1090,""),""))</f>
        <v/>
      </c>
      <c r="AE1090" s="20" t="str">
        <f t="shared" si="45"/>
        <v/>
      </c>
    </row>
    <row r="1091" spans="16:31" x14ac:dyDescent="0.3">
      <c r="P1091" s="17" t="str">
        <f>IF(A1091="","",(O1091+SUM($J$2:J1091)+SUM($N$2:N1091)+SUM($L$2:L1091))/1000)</f>
        <v/>
      </c>
      <c r="V1091" s="21" t="str">
        <f>+IF(A1091="","",IF((P1091&gt;$Q$2),IF(MAX($P$2:P1091)&gt;$Q$2,A1091,""),""))</f>
        <v/>
      </c>
      <c r="AE1091" s="20" t="str">
        <f t="shared" si="45"/>
        <v/>
      </c>
    </row>
    <row r="1092" spans="16:31" x14ac:dyDescent="0.3">
      <c r="P1092" s="17" t="str">
        <f>IF(A1092="","",(O1092+SUM($J$2:J1092)+SUM($N$2:N1092)+SUM($L$2:L1092))/1000)</f>
        <v/>
      </c>
      <c r="V1092" s="21" t="str">
        <f>+IF(A1092="","",IF((P1092&gt;$Q$2),IF(MAX($P$2:P1092)&gt;$Q$2,A1092,""),""))</f>
        <v/>
      </c>
      <c r="AE1092" s="20" t="str">
        <f t="shared" si="45"/>
        <v/>
      </c>
    </row>
    <row r="1093" spans="16:31" x14ac:dyDescent="0.3">
      <c r="P1093" s="17" t="str">
        <f>IF(A1093="","",(O1093+SUM($J$2:J1093)+SUM($N$2:N1093)+SUM($L$2:L1093))/1000)</f>
        <v/>
      </c>
      <c r="V1093" s="21" t="str">
        <f>+IF(A1093="","",IF((P1093&gt;$Q$2),IF(MAX($P$2:P1093)&gt;$Q$2,A1093,""),""))</f>
        <v/>
      </c>
      <c r="AE1093" s="20" t="str">
        <f t="shared" si="45"/>
        <v/>
      </c>
    </row>
    <row r="1094" spans="16:31" x14ac:dyDescent="0.3">
      <c r="P1094" s="17" t="str">
        <f>IF(A1094="","",(O1094+SUM($J$2:J1094)+SUM($N$2:N1094)+SUM($L$2:L1094))/1000)</f>
        <v/>
      </c>
      <c r="V1094" s="21" t="str">
        <f>+IF(A1094="","",IF((P1094&gt;$Q$2),IF(MAX($P$2:P1094)&gt;$Q$2,A1094,""),""))</f>
        <v/>
      </c>
      <c r="AE1094" s="20" t="str">
        <f t="shared" si="45"/>
        <v/>
      </c>
    </row>
    <row r="1095" spans="16:31" x14ac:dyDescent="0.3">
      <c r="P1095" s="17" t="str">
        <f>IF(A1095="","",(O1095+SUM($J$2:J1095)+SUM($N$2:N1095)+SUM($L$2:L1095))/1000)</f>
        <v/>
      </c>
      <c r="V1095" s="21" t="str">
        <f>+IF(A1095="","",IF((P1095&gt;$Q$2),IF(MAX($P$2:P1095)&gt;$Q$2,A1095,""),""))</f>
        <v/>
      </c>
      <c r="AE1095" s="20" t="str">
        <f t="shared" si="45"/>
        <v/>
      </c>
    </row>
    <row r="1096" spans="16:31" x14ac:dyDescent="0.3">
      <c r="P1096" s="17" t="str">
        <f>IF(A1096="","",(O1096+SUM($J$2:J1096)+SUM($N$2:N1096)+SUM($L$2:L1096))/1000)</f>
        <v/>
      </c>
      <c r="V1096" s="21" t="str">
        <f>+IF(A1096="","",IF((P1096&gt;$Q$2),IF(MAX($P$2:P1096)&gt;$Q$2,A1096,""),""))</f>
        <v/>
      </c>
      <c r="AE1096" s="20" t="str">
        <f t="shared" si="45"/>
        <v/>
      </c>
    </row>
    <row r="1097" spans="16:31" x14ac:dyDescent="0.3">
      <c r="P1097" s="17" t="str">
        <f>IF(A1097="","",(O1097+SUM($J$2:J1097)+SUM($N$2:N1097)+SUM($L$2:L1097))/1000)</f>
        <v/>
      </c>
      <c r="V1097" s="21" t="str">
        <f>+IF(A1097="","",IF((P1097&gt;$Q$2),IF(MAX($P$2:P1097)&gt;$Q$2,A1097,""),""))</f>
        <v/>
      </c>
      <c r="AE1097" s="20" t="str">
        <f t="shared" si="45"/>
        <v/>
      </c>
    </row>
    <row r="1098" spans="16:31" x14ac:dyDescent="0.3">
      <c r="P1098" s="17" t="str">
        <f>IF(A1098="","",(O1098+SUM($J$2:J1098)+SUM($N$2:N1098)+SUM($L$2:L1098))/1000)</f>
        <v/>
      </c>
      <c r="V1098" s="21" t="str">
        <f>+IF(A1098="","",IF((P1098&gt;$Q$2),IF(MAX($P$2:P1098)&gt;$Q$2,A1098,""),""))</f>
        <v/>
      </c>
      <c r="AE1098" s="20" t="str">
        <f t="shared" si="45"/>
        <v/>
      </c>
    </row>
    <row r="1099" spans="16:31" x14ac:dyDescent="0.3">
      <c r="P1099" s="17" t="str">
        <f>IF(A1099="","",(O1099+SUM($J$2:J1099)+SUM($N$2:N1099)+SUM($L$2:L1099))/1000)</f>
        <v/>
      </c>
      <c r="V1099" s="21" t="str">
        <f>+IF(A1099="","",IF((P1099&gt;$Q$2),IF(MAX($P$2:P1099)&gt;$Q$2,A1099,""),""))</f>
        <v/>
      </c>
      <c r="AE1099" s="20" t="str">
        <f t="shared" si="45"/>
        <v/>
      </c>
    </row>
    <row r="1100" spans="16:31" x14ac:dyDescent="0.3">
      <c r="P1100" s="17" t="str">
        <f>IF(A1100="","",(O1100+SUM($J$2:J1100)+SUM($N$2:N1100)+SUM($L$2:L1100))/1000)</f>
        <v/>
      </c>
      <c r="V1100" s="21" t="str">
        <f>+IF(A1100="","",IF((P1100&gt;$Q$2),IF(MAX($P$2:P1100)&gt;$Q$2,A1100,""),""))</f>
        <v/>
      </c>
      <c r="AE1100" s="20" t="str">
        <f t="shared" si="45"/>
        <v/>
      </c>
    </row>
    <row r="1101" spans="16:31" x14ac:dyDescent="0.3">
      <c r="P1101" s="17" t="str">
        <f>IF(A1101="","",(O1101+SUM($J$2:J1101)+SUM($N$2:N1101)+SUM($L$2:L1101))/1000)</f>
        <v/>
      </c>
      <c r="V1101" s="21" t="str">
        <f>+IF(A1101="","",IF((P1101&gt;$Q$2),IF(MAX($P$2:P1101)&gt;$Q$2,A1101,""),""))</f>
        <v/>
      </c>
      <c r="AE1101" s="20" t="str">
        <f t="shared" ref="AE1101:AE1164" si="46">+IF(O1101&gt;0,O1101/1000,"")</f>
        <v/>
      </c>
    </row>
    <row r="1102" spans="16:31" x14ac:dyDescent="0.3">
      <c r="P1102" s="17" t="str">
        <f>IF(A1102="","",(O1102+SUM($J$2:J1102)+SUM($N$2:N1102)+SUM($L$2:L1102))/1000)</f>
        <v/>
      </c>
      <c r="V1102" s="21" t="str">
        <f>+IF(A1102="","",IF((P1102&gt;$Q$2),IF(MAX($P$2:P1102)&gt;$Q$2,A1102,""),""))</f>
        <v/>
      </c>
      <c r="AE1102" s="20" t="str">
        <f t="shared" si="46"/>
        <v/>
      </c>
    </row>
    <row r="1103" spans="16:31" x14ac:dyDescent="0.3">
      <c r="P1103" s="17" t="str">
        <f>IF(A1103="","",(O1103+SUM($J$2:J1103)+SUM($N$2:N1103)+SUM($L$2:L1103))/1000)</f>
        <v/>
      </c>
      <c r="V1103" s="21" t="str">
        <f>+IF(A1103="","",IF((P1103&gt;$Q$2),IF(MAX($P$2:P1103)&gt;$Q$2,A1103,""),""))</f>
        <v/>
      </c>
      <c r="AE1103" s="20" t="str">
        <f t="shared" si="46"/>
        <v/>
      </c>
    </row>
    <row r="1104" spans="16:31" x14ac:dyDescent="0.3">
      <c r="P1104" s="17" t="str">
        <f>IF(A1104="","",(O1104+SUM($J$2:J1104)+SUM($N$2:N1104)+SUM($L$2:L1104))/1000)</f>
        <v/>
      </c>
      <c r="V1104" s="21" t="str">
        <f>+IF(A1104="","",IF((P1104&gt;$Q$2),IF(MAX($P$2:P1104)&gt;$Q$2,A1104,""),""))</f>
        <v/>
      </c>
      <c r="AE1104" s="20" t="str">
        <f t="shared" si="46"/>
        <v/>
      </c>
    </row>
    <row r="1105" spans="16:31" x14ac:dyDescent="0.3">
      <c r="P1105" s="17" t="str">
        <f>IF(A1105="","",(O1105+SUM($J$2:J1105)+SUM($N$2:N1105)+SUM($L$2:L1105))/1000)</f>
        <v/>
      </c>
      <c r="V1105" s="21" t="str">
        <f>+IF(A1105="","",IF((P1105&gt;$Q$2),IF(MAX($P$2:P1105)&gt;$Q$2,A1105,""),""))</f>
        <v/>
      </c>
      <c r="AE1105" s="20" t="str">
        <f t="shared" si="46"/>
        <v/>
      </c>
    </row>
    <row r="1106" spans="16:31" x14ac:dyDescent="0.3">
      <c r="P1106" s="17" t="str">
        <f>IF(A1106="","",(O1106+SUM($J$2:J1106)+SUM($N$2:N1106)+SUM($L$2:L1106))/1000)</f>
        <v/>
      </c>
      <c r="V1106" s="21" t="str">
        <f>+IF(A1106="","",IF((P1106&gt;$Q$2),IF(MAX($P$2:P1106)&gt;$Q$2,A1106,""),""))</f>
        <v/>
      </c>
      <c r="AE1106" s="20" t="str">
        <f t="shared" si="46"/>
        <v/>
      </c>
    </row>
    <row r="1107" spans="16:31" x14ac:dyDescent="0.3">
      <c r="P1107" s="17" t="str">
        <f>IF(A1107="","",(O1107+SUM($J$2:J1107)+SUM($N$2:N1107)+SUM($L$2:L1107))/1000)</f>
        <v/>
      </c>
      <c r="V1107" s="21" t="str">
        <f>+IF(A1107="","",IF((P1107&gt;$Q$2),IF(MAX($P$2:P1107)&gt;$Q$2,A1107,""),""))</f>
        <v/>
      </c>
      <c r="AE1107" s="20" t="str">
        <f t="shared" si="46"/>
        <v/>
      </c>
    </row>
    <row r="1108" spans="16:31" x14ac:dyDescent="0.3">
      <c r="P1108" s="17" t="str">
        <f>IF(A1108="","",(O1108+SUM($J$2:J1108)+SUM($N$2:N1108)+SUM($L$2:L1108))/1000)</f>
        <v/>
      </c>
      <c r="V1108" s="21" t="str">
        <f>+IF(A1108="","",IF((P1108&gt;$Q$2),IF(MAX($P$2:P1108)&gt;$Q$2,A1108,""),""))</f>
        <v/>
      </c>
      <c r="AE1108" s="20" t="str">
        <f t="shared" si="46"/>
        <v/>
      </c>
    </row>
    <row r="1109" spans="16:31" x14ac:dyDescent="0.3">
      <c r="P1109" s="17" t="str">
        <f>IF(A1109="","",(O1109+SUM($J$2:J1109)+SUM($N$2:N1109)+SUM($L$2:L1109))/1000)</f>
        <v/>
      </c>
      <c r="V1109" s="21" t="str">
        <f>+IF(A1109="","",IF((P1109&gt;$Q$2),IF(MAX($P$2:P1109)&gt;$Q$2,A1109,""),""))</f>
        <v/>
      </c>
      <c r="AE1109" s="20" t="str">
        <f t="shared" si="46"/>
        <v/>
      </c>
    </row>
    <row r="1110" spans="16:31" x14ac:dyDescent="0.3">
      <c r="P1110" s="17" t="str">
        <f>IF(A1110="","",(O1110+SUM($J$2:J1110)+SUM($N$2:N1110)+SUM($L$2:L1110))/1000)</f>
        <v/>
      </c>
      <c r="V1110" s="21" t="str">
        <f>+IF(A1110="","",IF((P1110&gt;$Q$2),IF(MAX($P$2:P1110)&gt;$Q$2,A1110,""),""))</f>
        <v/>
      </c>
      <c r="AE1110" s="20" t="str">
        <f t="shared" si="46"/>
        <v/>
      </c>
    </row>
    <row r="1111" spans="16:31" x14ac:dyDescent="0.3">
      <c r="P1111" s="17" t="str">
        <f>IF(A1111="","",(O1111+SUM($J$2:J1111)+SUM($N$2:N1111)+SUM($L$2:L1111))/1000)</f>
        <v/>
      </c>
      <c r="V1111" s="21" t="str">
        <f>+IF(A1111="","",IF((P1111&gt;$Q$2),IF(MAX($P$2:P1111)&gt;$Q$2,A1111,""),""))</f>
        <v/>
      </c>
      <c r="AE1111" s="20" t="str">
        <f t="shared" si="46"/>
        <v/>
      </c>
    </row>
    <row r="1112" spans="16:31" x14ac:dyDescent="0.3">
      <c r="P1112" s="17" t="str">
        <f>IF(A1112="","",(O1112+SUM($J$2:J1112)+SUM($N$2:N1112)+SUM($L$2:L1112))/1000)</f>
        <v/>
      </c>
      <c r="V1112" s="21" t="str">
        <f>+IF(A1112="","",IF((P1112&gt;$Q$2),IF(MAX($P$2:P1112)&gt;$Q$2,A1112,""),""))</f>
        <v/>
      </c>
      <c r="AE1112" s="20" t="str">
        <f t="shared" si="46"/>
        <v/>
      </c>
    </row>
    <row r="1113" spans="16:31" x14ac:dyDescent="0.3">
      <c r="P1113" s="17" t="str">
        <f>IF(A1113="","",(O1113+SUM($J$2:J1113)+SUM($N$2:N1113)+SUM($L$2:L1113))/1000)</f>
        <v/>
      </c>
      <c r="V1113" s="21" t="str">
        <f>+IF(A1113="","",IF((P1113&gt;$Q$2),IF(MAX($P$2:P1113)&gt;$Q$2,A1113,""),""))</f>
        <v/>
      </c>
      <c r="AE1113" s="20" t="str">
        <f t="shared" si="46"/>
        <v/>
      </c>
    </row>
    <row r="1114" spans="16:31" x14ac:dyDescent="0.3">
      <c r="P1114" s="17" t="str">
        <f>IF(A1114="","",(O1114+SUM($J$2:J1114)+SUM($N$2:N1114)+SUM($L$2:L1114))/1000)</f>
        <v/>
      </c>
      <c r="V1114" s="21" t="str">
        <f>+IF(A1114="","",IF((P1114&gt;$Q$2),IF(MAX($P$2:P1114)&gt;$Q$2,A1114,""),""))</f>
        <v/>
      </c>
      <c r="AE1114" s="20" t="str">
        <f t="shared" si="46"/>
        <v/>
      </c>
    </row>
    <row r="1115" spans="16:31" x14ac:dyDescent="0.3">
      <c r="P1115" s="17" t="str">
        <f>IF(A1115="","",(O1115+SUM($J$2:J1115)+SUM($N$2:N1115)+SUM($L$2:L1115))/1000)</f>
        <v/>
      </c>
      <c r="V1115" s="21" t="str">
        <f>+IF(A1115="","",IF((P1115&gt;$Q$2),IF(MAX($P$2:P1115)&gt;$Q$2,A1115,""),""))</f>
        <v/>
      </c>
      <c r="AE1115" s="20" t="str">
        <f t="shared" si="46"/>
        <v/>
      </c>
    </row>
    <row r="1116" spans="16:31" x14ac:dyDescent="0.3">
      <c r="P1116" s="17" t="str">
        <f>IF(A1116="","",(O1116+SUM($J$2:J1116)+SUM($N$2:N1116)+SUM($L$2:L1116))/1000)</f>
        <v/>
      </c>
      <c r="V1116" s="21" t="str">
        <f>+IF(A1116="","",IF((P1116&gt;$Q$2),IF(MAX($P$2:P1116)&gt;$Q$2,A1116,""),""))</f>
        <v/>
      </c>
      <c r="AE1116" s="20" t="str">
        <f t="shared" si="46"/>
        <v/>
      </c>
    </row>
    <row r="1117" spans="16:31" x14ac:dyDescent="0.3">
      <c r="P1117" s="17" t="str">
        <f>IF(A1117="","",(O1117+SUM($J$2:J1117)+SUM($N$2:N1117)+SUM($L$2:L1117))/1000)</f>
        <v/>
      </c>
      <c r="V1117" s="21" t="str">
        <f>+IF(A1117="","",IF((P1117&gt;$Q$2),IF(MAX($P$2:P1117)&gt;$Q$2,A1117,""),""))</f>
        <v/>
      </c>
      <c r="AE1117" s="20" t="str">
        <f t="shared" si="46"/>
        <v/>
      </c>
    </row>
    <row r="1118" spans="16:31" x14ac:dyDescent="0.3">
      <c r="P1118" s="17" t="str">
        <f>IF(A1118="","",(O1118+SUM($J$2:J1118)+SUM($N$2:N1118)+SUM($L$2:L1118))/1000)</f>
        <v/>
      </c>
      <c r="V1118" s="21" t="str">
        <f>+IF(A1118="","",IF((P1118&gt;$Q$2),IF(MAX($P$2:P1118)&gt;$Q$2,A1118,""),""))</f>
        <v/>
      </c>
      <c r="AE1118" s="20" t="str">
        <f t="shared" si="46"/>
        <v/>
      </c>
    </row>
    <row r="1119" spans="16:31" x14ac:dyDescent="0.3">
      <c r="P1119" s="17" t="str">
        <f>IF(A1119="","",(O1119+SUM($J$2:J1119)+SUM($N$2:N1119)+SUM($L$2:L1119))/1000)</f>
        <v/>
      </c>
      <c r="V1119" s="21" t="str">
        <f>+IF(A1119="","",IF((P1119&gt;$Q$2),IF(MAX($P$2:P1119)&gt;$Q$2,A1119,""),""))</f>
        <v/>
      </c>
      <c r="AE1119" s="20" t="str">
        <f t="shared" si="46"/>
        <v/>
      </c>
    </row>
    <row r="1120" spans="16:31" x14ac:dyDescent="0.3">
      <c r="P1120" s="17" t="str">
        <f>IF(A1120="","",(O1120+SUM($J$2:J1120)+SUM($N$2:N1120)+SUM($L$2:L1120))/1000)</f>
        <v/>
      </c>
      <c r="V1120" s="21" t="str">
        <f>+IF(A1120="","",IF((P1120&gt;$Q$2),IF(MAX($P$2:P1120)&gt;$Q$2,A1120,""),""))</f>
        <v/>
      </c>
      <c r="AE1120" s="20" t="str">
        <f t="shared" si="46"/>
        <v/>
      </c>
    </row>
    <row r="1121" spans="16:31" x14ac:dyDescent="0.3">
      <c r="P1121" s="17" t="str">
        <f>IF(A1121="","",(O1121+SUM($J$2:J1121)+SUM($N$2:N1121)+SUM($L$2:L1121))/1000)</f>
        <v/>
      </c>
      <c r="V1121" s="21" t="str">
        <f>+IF(A1121="","",IF((P1121&gt;$Q$2),IF(MAX($P$2:P1121)&gt;$Q$2,A1121,""),""))</f>
        <v/>
      </c>
      <c r="AE1121" s="20" t="str">
        <f t="shared" si="46"/>
        <v/>
      </c>
    </row>
    <row r="1122" spans="16:31" x14ac:dyDescent="0.3">
      <c r="P1122" s="17" t="str">
        <f>IF(A1122="","",(O1122+SUM($J$2:J1122)+SUM($N$2:N1122)+SUM($L$2:L1122))/1000)</f>
        <v/>
      </c>
      <c r="V1122" s="21" t="str">
        <f>+IF(A1122="","",IF((P1122&gt;$Q$2),IF(MAX($P$2:P1122)&gt;$Q$2,A1122,""),""))</f>
        <v/>
      </c>
      <c r="AE1122" s="20" t="str">
        <f t="shared" si="46"/>
        <v/>
      </c>
    </row>
    <row r="1123" spans="16:31" x14ac:dyDescent="0.3">
      <c r="P1123" s="17" t="str">
        <f>IF(A1123="","",(O1123+SUM($J$2:J1123)+SUM($N$2:N1123)+SUM($L$2:L1123))/1000)</f>
        <v/>
      </c>
      <c r="V1123" s="21" t="str">
        <f>+IF(A1123="","",IF((P1123&gt;$Q$2),IF(MAX($P$2:P1123)&gt;$Q$2,A1123,""),""))</f>
        <v/>
      </c>
      <c r="AE1123" s="20" t="str">
        <f t="shared" si="46"/>
        <v/>
      </c>
    </row>
    <row r="1124" spans="16:31" x14ac:dyDescent="0.3">
      <c r="P1124" s="17" t="str">
        <f>IF(A1124="","",(O1124+SUM($J$2:J1124)+SUM($N$2:N1124)+SUM($L$2:L1124))/1000)</f>
        <v/>
      </c>
      <c r="V1124" s="21" t="str">
        <f>+IF(A1124="","",IF((P1124&gt;$Q$2),IF(MAX($P$2:P1124)&gt;$Q$2,A1124,""),""))</f>
        <v/>
      </c>
      <c r="AE1124" s="20" t="str">
        <f t="shared" si="46"/>
        <v/>
      </c>
    </row>
    <row r="1125" spans="16:31" x14ac:dyDescent="0.3">
      <c r="P1125" s="17" t="str">
        <f>IF(A1125="","",(O1125+SUM($J$2:J1125)+SUM($N$2:N1125)+SUM($L$2:L1125))/1000)</f>
        <v/>
      </c>
      <c r="V1125" s="21" t="str">
        <f>+IF(A1125="","",IF((P1125&gt;$Q$2),IF(MAX($P$2:P1125)&gt;$Q$2,A1125,""),""))</f>
        <v/>
      </c>
      <c r="AE1125" s="20" t="str">
        <f t="shared" si="46"/>
        <v/>
      </c>
    </row>
    <row r="1126" spans="16:31" x14ac:dyDescent="0.3">
      <c r="P1126" s="17" t="str">
        <f>IF(A1126="","",(O1126+SUM($J$2:J1126)+SUM($N$2:N1126)+SUM($L$2:L1126))/1000)</f>
        <v/>
      </c>
      <c r="V1126" s="21" t="str">
        <f>+IF(A1126="","",IF((P1126&gt;$Q$2),IF(MAX($P$2:P1126)&gt;$Q$2,A1126,""),""))</f>
        <v/>
      </c>
      <c r="AE1126" s="20" t="str">
        <f t="shared" si="46"/>
        <v/>
      </c>
    </row>
    <row r="1127" spans="16:31" x14ac:dyDescent="0.3">
      <c r="P1127" s="17" t="str">
        <f>IF(A1127="","",(O1127+SUM($J$2:J1127)+SUM($N$2:N1127)+SUM($L$2:L1127))/1000)</f>
        <v/>
      </c>
      <c r="V1127" s="21" t="str">
        <f>+IF(A1127="","",IF((P1127&gt;$Q$2),IF(MAX($P$2:P1127)&gt;$Q$2,A1127,""),""))</f>
        <v/>
      </c>
      <c r="AE1127" s="20" t="str">
        <f t="shared" si="46"/>
        <v/>
      </c>
    </row>
    <row r="1128" spans="16:31" x14ac:dyDescent="0.3">
      <c r="P1128" s="17" t="str">
        <f>IF(A1128="","",(O1128+SUM($J$2:J1128)+SUM($N$2:N1128)+SUM($L$2:L1128))/1000)</f>
        <v/>
      </c>
      <c r="V1128" s="21" t="str">
        <f>+IF(A1128="","",IF((P1128&gt;$Q$2),IF(MAX($P$2:P1128)&gt;$Q$2,A1128,""),""))</f>
        <v/>
      </c>
      <c r="AE1128" s="20" t="str">
        <f t="shared" si="46"/>
        <v/>
      </c>
    </row>
    <row r="1129" spans="16:31" x14ac:dyDescent="0.3">
      <c r="P1129" s="17" t="str">
        <f>IF(A1129="","",(O1129+SUM($J$2:J1129)+SUM($N$2:N1129)+SUM($L$2:L1129))/1000)</f>
        <v/>
      </c>
      <c r="V1129" s="21" t="str">
        <f>+IF(A1129="","",IF((P1129&gt;$Q$2),IF(MAX($P$2:P1129)&gt;$Q$2,A1129,""),""))</f>
        <v/>
      </c>
      <c r="AE1129" s="20" t="str">
        <f t="shared" si="46"/>
        <v/>
      </c>
    </row>
    <row r="1130" spans="16:31" x14ac:dyDescent="0.3">
      <c r="P1130" s="17" t="str">
        <f>IF(A1130="","",(O1130+SUM($J$2:J1130)+SUM($N$2:N1130)+SUM($L$2:L1130))/1000)</f>
        <v/>
      </c>
      <c r="V1130" s="21" t="str">
        <f>+IF(A1130="","",IF((P1130&gt;$Q$2),IF(MAX($P$2:P1130)&gt;$Q$2,A1130,""),""))</f>
        <v/>
      </c>
      <c r="AE1130" s="20" t="str">
        <f t="shared" si="46"/>
        <v/>
      </c>
    </row>
    <row r="1131" spans="16:31" x14ac:dyDescent="0.3">
      <c r="P1131" s="17" t="str">
        <f>IF(A1131="","",(O1131+SUM($J$2:J1131)+SUM($N$2:N1131)+SUM($L$2:L1131))/1000)</f>
        <v/>
      </c>
      <c r="V1131" s="21" t="str">
        <f>+IF(A1131="","",IF((P1131&gt;$Q$2),IF(MAX($P$2:P1131)&gt;$Q$2,A1131,""),""))</f>
        <v/>
      </c>
      <c r="AE1131" s="20" t="str">
        <f t="shared" si="46"/>
        <v/>
      </c>
    </row>
    <row r="1132" spans="16:31" x14ac:dyDescent="0.3">
      <c r="P1132" s="17" t="str">
        <f>IF(A1132="","",(O1132+SUM($J$2:J1132)+SUM($N$2:N1132)+SUM($L$2:L1132))/1000)</f>
        <v/>
      </c>
      <c r="V1132" s="21" t="str">
        <f>+IF(A1132="","",IF((P1132&gt;$Q$2),IF(MAX($P$2:P1132)&gt;$Q$2,A1132,""),""))</f>
        <v/>
      </c>
      <c r="AE1132" s="20" t="str">
        <f t="shared" si="46"/>
        <v/>
      </c>
    </row>
    <row r="1133" spans="16:31" x14ac:dyDescent="0.3">
      <c r="P1133" s="17" t="str">
        <f>IF(A1133="","",(O1133+SUM($J$2:J1133)+SUM($N$2:N1133)+SUM($L$2:L1133))/1000)</f>
        <v/>
      </c>
      <c r="V1133" s="21" t="str">
        <f>+IF(A1133="","",IF((P1133&gt;$Q$2),IF(MAX($P$2:P1133)&gt;$Q$2,A1133,""),""))</f>
        <v/>
      </c>
      <c r="AE1133" s="20" t="str">
        <f t="shared" si="46"/>
        <v/>
      </c>
    </row>
    <row r="1134" spans="16:31" x14ac:dyDescent="0.3">
      <c r="P1134" s="17" t="str">
        <f>IF(A1134="","",(O1134+SUM($J$2:J1134)+SUM($N$2:N1134)+SUM($L$2:L1134))/1000)</f>
        <v/>
      </c>
      <c r="V1134" s="21" t="str">
        <f>+IF(A1134="","",IF((P1134&gt;$Q$2),IF(MAX($P$2:P1134)&gt;$Q$2,A1134,""),""))</f>
        <v/>
      </c>
      <c r="AE1134" s="20" t="str">
        <f t="shared" si="46"/>
        <v/>
      </c>
    </row>
    <row r="1135" spans="16:31" x14ac:dyDescent="0.3">
      <c r="P1135" s="17" t="str">
        <f>IF(A1135="","",(O1135+SUM($J$2:J1135)+SUM($N$2:N1135)+SUM($L$2:L1135))/1000)</f>
        <v/>
      </c>
      <c r="V1135" s="21" t="str">
        <f>+IF(A1135="","",IF((P1135&gt;$Q$2),IF(MAX($P$2:P1135)&gt;$Q$2,A1135,""),""))</f>
        <v/>
      </c>
      <c r="AE1135" s="20" t="str">
        <f t="shared" si="46"/>
        <v/>
      </c>
    </row>
    <row r="1136" spans="16:31" x14ac:dyDescent="0.3">
      <c r="P1136" s="17" t="str">
        <f>IF(A1136="","",(O1136+SUM($J$2:J1136)+SUM($N$2:N1136)+SUM($L$2:L1136))/1000)</f>
        <v/>
      </c>
      <c r="V1136" s="21" t="str">
        <f>+IF(A1136="","",IF((P1136&gt;$Q$2),IF(MAX($P$2:P1136)&gt;$Q$2,A1136,""),""))</f>
        <v/>
      </c>
      <c r="AE1136" s="20" t="str">
        <f t="shared" si="46"/>
        <v/>
      </c>
    </row>
    <row r="1137" spans="16:31" x14ac:dyDescent="0.3">
      <c r="P1137" s="17" t="str">
        <f>IF(A1137="","",(O1137+SUM($J$2:J1137)+SUM($N$2:N1137)+SUM($L$2:L1137))/1000)</f>
        <v/>
      </c>
      <c r="V1137" s="21" t="str">
        <f>+IF(A1137="","",IF((P1137&gt;$Q$2),IF(MAX($P$2:P1137)&gt;$Q$2,A1137,""),""))</f>
        <v/>
      </c>
      <c r="AE1137" s="20" t="str">
        <f t="shared" si="46"/>
        <v/>
      </c>
    </row>
    <row r="1138" spans="16:31" x14ac:dyDescent="0.3">
      <c r="P1138" s="17" t="str">
        <f>IF(A1138="","",(O1138+SUM($J$2:J1138)+SUM($N$2:N1138)+SUM($L$2:L1138))/1000)</f>
        <v/>
      </c>
      <c r="V1138" s="21" t="str">
        <f>+IF(A1138="","",IF((P1138&gt;$Q$2),IF(MAX($P$2:P1138)&gt;$Q$2,A1138,""),""))</f>
        <v/>
      </c>
      <c r="AE1138" s="20" t="str">
        <f t="shared" si="46"/>
        <v/>
      </c>
    </row>
    <row r="1139" spans="16:31" x14ac:dyDescent="0.3">
      <c r="P1139" s="17" t="str">
        <f>IF(A1139="","",(O1139+SUM($J$2:J1139)+SUM($N$2:N1139)+SUM($L$2:L1139))/1000)</f>
        <v/>
      </c>
      <c r="V1139" s="21" t="str">
        <f>+IF(A1139="","",IF((P1139&gt;$Q$2),IF(MAX($P$2:P1139)&gt;$Q$2,A1139,""),""))</f>
        <v/>
      </c>
      <c r="AE1139" s="20" t="str">
        <f t="shared" si="46"/>
        <v/>
      </c>
    </row>
    <row r="1140" spans="16:31" x14ac:dyDescent="0.3">
      <c r="P1140" s="17" t="str">
        <f>IF(A1140="","",(O1140+SUM($J$2:J1140)+SUM($N$2:N1140)+SUM($L$2:L1140))/1000)</f>
        <v/>
      </c>
      <c r="V1140" s="21" t="str">
        <f>+IF(A1140="","",IF((P1140&gt;$Q$2),IF(MAX($P$2:P1140)&gt;$Q$2,A1140,""),""))</f>
        <v/>
      </c>
      <c r="AE1140" s="20" t="str">
        <f t="shared" si="46"/>
        <v/>
      </c>
    </row>
    <row r="1141" spans="16:31" x14ac:dyDescent="0.3">
      <c r="P1141" s="17" t="str">
        <f>IF(A1141="","",(O1141+SUM($J$2:J1141)+SUM($N$2:N1141)+SUM($L$2:L1141))/1000)</f>
        <v/>
      </c>
      <c r="V1141" s="21" t="str">
        <f>+IF(A1141="","",IF((P1141&gt;$Q$2),IF(MAX($P$2:P1141)&gt;$Q$2,A1141,""),""))</f>
        <v/>
      </c>
      <c r="AE1141" s="20" t="str">
        <f t="shared" si="46"/>
        <v/>
      </c>
    </row>
    <row r="1142" spans="16:31" x14ac:dyDescent="0.3">
      <c r="P1142" s="17" t="str">
        <f>IF(A1142="","",(O1142+SUM($J$2:J1142)+SUM($N$2:N1142)+SUM($L$2:L1142))/1000)</f>
        <v/>
      </c>
      <c r="V1142" s="21" t="str">
        <f>+IF(A1142="","",IF((P1142&gt;$Q$2),IF(MAX($P$2:P1142)&gt;$Q$2,A1142,""),""))</f>
        <v/>
      </c>
      <c r="AE1142" s="20" t="str">
        <f t="shared" si="46"/>
        <v/>
      </c>
    </row>
    <row r="1143" spans="16:31" x14ac:dyDescent="0.3">
      <c r="P1143" s="17" t="str">
        <f>IF(A1143="","",(O1143+SUM($J$2:J1143)+SUM($N$2:N1143)+SUM($L$2:L1143))/1000)</f>
        <v/>
      </c>
      <c r="V1143" s="21" t="str">
        <f>+IF(A1143="","",IF((P1143&gt;$Q$2),IF(MAX($P$2:P1143)&gt;$Q$2,A1143,""),""))</f>
        <v/>
      </c>
      <c r="AE1143" s="20" t="str">
        <f t="shared" si="46"/>
        <v/>
      </c>
    </row>
    <row r="1144" spans="16:31" x14ac:dyDescent="0.3">
      <c r="P1144" s="17" t="str">
        <f>IF(A1144="","",(O1144+SUM($J$2:J1144)+SUM($N$2:N1144)+SUM($L$2:L1144))/1000)</f>
        <v/>
      </c>
      <c r="V1144" s="21" t="str">
        <f>+IF(A1144="","",IF((P1144&gt;$Q$2),IF(MAX($P$2:P1144)&gt;$Q$2,A1144,""),""))</f>
        <v/>
      </c>
      <c r="AE1144" s="20" t="str">
        <f t="shared" si="46"/>
        <v/>
      </c>
    </row>
    <row r="1145" spans="16:31" x14ac:dyDescent="0.3">
      <c r="P1145" s="17" t="str">
        <f>IF(A1145="","",(O1145+SUM($J$2:J1145)+SUM($N$2:N1145)+SUM($L$2:L1145))/1000)</f>
        <v/>
      </c>
      <c r="V1145" s="21" t="str">
        <f>+IF(A1145="","",IF((P1145&gt;$Q$2),IF(MAX($P$2:P1145)&gt;$Q$2,A1145,""),""))</f>
        <v/>
      </c>
      <c r="AE1145" s="20" t="str">
        <f t="shared" si="46"/>
        <v/>
      </c>
    </row>
    <row r="1146" spans="16:31" x14ac:dyDescent="0.3">
      <c r="P1146" s="17" t="str">
        <f>IF(A1146="","",(O1146+SUM($J$2:J1146)+SUM($N$2:N1146)+SUM($L$2:L1146))/1000)</f>
        <v/>
      </c>
      <c r="V1146" s="21" t="str">
        <f>+IF(A1146="","",IF((P1146&gt;$Q$2),IF(MAX($P$2:P1146)&gt;$Q$2,A1146,""),""))</f>
        <v/>
      </c>
      <c r="AE1146" s="20" t="str">
        <f t="shared" si="46"/>
        <v/>
      </c>
    </row>
    <row r="1147" spans="16:31" x14ac:dyDescent="0.3">
      <c r="P1147" s="17" t="str">
        <f>IF(A1147="","",(O1147+SUM($J$2:J1147)+SUM($N$2:N1147)+SUM($L$2:L1147))/1000)</f>
        <v/>
      </c>
      <c r="V1147" s="21" t="str">
        <f>+IF(A1147="","",IF((P1147&gt;$Q$2),IF(MAX($P$2:P1147)&gt;$Q$2,A1147,""),""))</f>
        <v/>
      </c>
      <c r="AE1147" s="20" t="str">
        <f t="shared" si="46"/>
        <v/>
      </c>
    </row>
    <row r="1148" spans="16:31" x14ac:dyDescent="0.3">
      <c r="P1148" s="17" t="str">
        <f>IF(A1148="","",(O1148+SUM($J$2:J1148)+SUM($N$2:N1148)+SUM($L$2:L1148))/1000)</f>
        <v/>
      </c>
      <c r="V1148" s="21" t="str">
        <f>+IF(A1148="","",IF((P1148&gt;$Q$2),IF(MAX($P$2:P1148)&gt;$Q$2,A1148,""),""))</f>
        <v/>
      </c>
      <c r="AE1148" s="20" t="str">
        <f t="shared" si="46"/>
        <v/>
      </c>
    </row>
    <row r="1149" spans="16:31" x14ac:dyDescent="0.3">
      <c r="P1149" s="17" t="str">
        <f>IF(A1149="","",(O1149+SUM($J$2:J1149)+SUM($N$2:N1149)+SUM($L$2:L1149))/1000)</f>
        <v/>
      </c>
      <c r="V1149" s="21" t="str">
        <f>+IF(A1149="","",IF((P1149&gt;$Q$2),IF(MAX($P$2:P1149)&gt;$Q$2,A1149,""),""))</f>
        <v/>
      </c>
      <c r="AE1149" s="20" t="str">
        <f t="shared" si="46"/>
        <v/>
      </c>
    </row>
    <row r="1150" spans="16:31" x14ac:dyDescent="0.3">
      <c r="P1150" s="17" t="str">
        <f>IF(A1150="","",(O1150+SUM($J$2:J1150)+SUM($N$2:N1150)+SUM($L$2:L1150))/1000)</f>
        <v/>
      </c>
      <c r="V1150" s="21" t="str">
        <f>+IF(A1150="","",IF((P1150&gt;$Q$2),IF(MAX($P$2:P1150)&gt;$Q$2,A1150,""),""))</f>
        <v/>
      </c>
      <c r="AE1150" s="20" t="str">
        <f t="shared" si="46"/>
        <v/>
      </c>
    </row>
    <row r="1151" spans="16:31" x14ac:dyDescent="0.3">
      <c r="P1151" s="17" t="str">
        <f>IF(A1151="","",(O1151+SUM($J$2:J1151)+SUM($N$2:N1151)+SUM($L$2:L1151))/1000)</f>
        <v/>
      </c>
      <c r="V1151" s="21" t="str">
        <f>+IF(A1151="","",IF((P1151&gt;$Q$2),IF(MAX($P$2:P1151)&gt;$Q$2,A1151,""),""))</f>
        <v/>
      </c>
      <c r="AE1151" s="20" t="str">
        <f t="shared" si="46"/>
        <v/>
      </c>
    </row>
    <row r="1152" spans="16:31" x14ac:dyDescent="0.3">
      <c r="P1152" s="17" t="str">
        <f>IF(A1152="","",(O1152+SUM($J$2:J1152)+SUM($N$2:N1152)+SUM($L$2:L1152))/1000)</f>
        <v/>
      </c>
      <c r="V1152" s="21" t="str">
        <f>+IF(A1152="","",IF((P1152&gt;$Q$2),IF(MAX($P$2:P1152)&gt;$Q$2,A1152,""),""))</f>
        <v/>
      </c>
      <c r="AE1152" s="20" t="str">
        <f t="shared" si="46"/>
        <v/>
      </c>
    </row>
    <row r="1153" spans="16:31" x14ac:dyDescent="0.3">
      <c r="P1153" s="17" t="str">
        <f>IF(A1153="","",(O1153+SUM($J$2:J1153)+SUM($N$2:N1153)+SUM($L$2:L1153))/1000)</f>
        <v/>
      </c>
      <c r="V1153" s="21" t="str">
        <f>+IF(A1153="","",IF((P1153&gt;$Q$2),IF(MAX($P$2:P1153)&gt;$Q$2,A1153,""),""))</f>
        <v/>
      </c>
      <c r="AE1153" s="20" t="str">
        <f t="shared" si="46"/>
        <v/>
      </c>
    </row>
    <row r="1154" spans="16:31" x14ac:dyDescent="0.3">
      <c r="P1154" s="17" t="str">
        <f>IF(A1154="","",(O1154+SUM($J$2:J1154)+SUM($N$2:N1154)+SUM($L$2:L1154))/1000)</f>
        <v/>
      </c>
      <c r="V1154" s="21" t="str">
        <f>+IF(A1154="","",IF((P1154&gt;$Q$2),IF(MAX($P$2:P1154)&gt;$Q$2,A1154,""),""))</f>
        <v/>
      </c>
      <c r="AE1154" s="20" t="str">
        <f t="shared" si="46"/>
        <v/>
      </c>
    </row>
    <row r="1155" spans="16:31" x14ac:dyDescent="0.3">
      <c r="P1155" s="17" t="str">
        <f>IF(A1155="","",(O1155+SUM($J$2:J1155)+SUM($N$2:N1155)+SUM($L$2:L1155))/1000)</f>
        <v/>
      </c>
      <c r="V1155" s="21" t="str">
        <f>+IF(A1155="","",IF((P1155&gt;$Q$2),IF(MAX($P$2:P1155)&gt;$Q$2,A1155,""),""))</f>
        <v/>
      </c>
      <c r="AE1155" s="20" t="str">
        <f t="shared" si="46"/>
        <v/>
      </c>
    </row>
    <row r="1156" spans="16:31" x14ac:dyDescent="0.3">
      <c r="P1156" s="17" t="str">
        <f>IF(A1156="","",(O1156+SUM($J$2:J1156)+SUM($N$2:N1156)+SUM($L$2:L1156))/1000)</f>
        <v/>
      </c>
      <c r="V1156" s="21" t="str">
        <f>+IF(A1156="","",IF((P1156&gt;$Q$2),IF(MAX($P$2:P1156)&gt;$Q$2,A1156,""),""))</f>
        <v/>
      </c>
      <c r="AE1156" s="20" t="str">
        <f t="shared" si="46"/>
        <v/>
      </c>
    </row>
    <row r="1157" spans="16:31" x14ac:dyDescent="0.3">
      <c r="P1157" s="17" t="str">
        <f>IF(A1157="","",(O1157+SUM($J$2:J1157)+SUM($N$2:N1157)+SUM($L$2:L1157))/1000)</f>
        <v/>
      </c>
      <c r="V1157" s="21" t="str">
        <f>+IF(A1157="","",IF((P1157&gt;$Q$2),IF(MAX($P$2:P1157)&gt;$Q$2,A1157,""),""))</f>
        <v/>
      </c>
      <c r="AE1157" s="20" t="str">
        <f t="shared" si="46"/>
        <v/>
      </c>
    </row>
    <row r="1158" spans="16:31" x14ac:dyDescent="0.3">
      <c r="P1158" s="17" t="str">
        <f>IF(A1158="","",(O1158+SUM($J$2:J1158)+SUM($N$2:N1158)+SUM($L$2:L1158))/1000)</f>
        <v/>
      </c>
      <c r="V1158" s="21" t="str">
        <f>+IF(A1158="","",IF((P1158&gt;$Q$2),IF(MAX($P$2:P1158)&gt;$Q$2,A1158,""),""))</f>
        <v/>
      </c>
      <c r="AE1158" s="20" t="str">
        <f t="shared" si="46"/>
        <v/>
      </c>
    </row>
    <row r="1159" spans="16:31" x14ac:dyDescent="0.3">
      <c r="P1159" s="17" t="str">
        <f>IF(A1159="","",(O1159+SUM($J$2:J1159)+SUM($N$2:N1159)+SUM($L$2:L1159))/1000)</f>
        <v/>
      </c>
      <c r="V1159" s="21" t="str">
        <f>+IF(A1159="","",IF((P1159&gt;$Q$2),IF(MAX($P$2:P1159)&gt;$Q$2,A1159,""),""))</f>
        <v/>
      </c>
      <c r="AE1159" s="20" t="str">
        <f t="shared" si="46"/>
        <v/>
      </c>
    </row>
    <row r="1160" spans="16:31" x14ac:dyDescent="0.3">
      <c r="P1160" s="17" t="str">
        <f>IF(A1160="","",(O1160+SUM($J$2:J1160)+SUM($N$2:N1160)+SUM($L$2:L1160))/1000)</f>
        <v/>
      </c>
      <c r="V1160" s="21" t="str">
        <f>+IF(A1160="","",IF((P1160&gt;$Q$2),IF(MAX($P$2:P1160)&gt;$Q$2,A1160,""),""))</f>
        <v/>
      </c>
      <c r="AE1160" s="20" t="str">
        <f t="shared" si="46"/>
        <v/>
      </c>
    </row>
    <row r="1161" spans="16:31" x14ac:dyDescent="0.3">
      <c r="P1161" s="17" t="str">
        <f>IF(A1161="","",(O1161+SUM($J$2:J1161)+SUM($N$2:N1161)+SUM($L$2:L1161))/1000)</f>
        <v/>
      </c>
      <c r="V1161" s="21" t="str">
        <f>+IF(A1161="","",IF((P1161&gt;$Q$2),IF(MAX($P$2:P1161)&gt;$Q$2,A1161,""),""))</f>
        <v/>
      </c>
      <c r="AE1161" s="20" t="str">
        <f t="shared" si="46"/>
        <v/>
      </c>
    </row>
    <row r="1162" spans="16:31" x14ac:dyDescent="0.3">
      <c r="P1162" s="17" t="str">
        <f>IF(A1162="","",(O1162+SUM($J$2:J1162)+SUM($N$2:N1162)+SUM($L$2:L1162))/1000)</f>
        <v/>
      </c>
      <c r="V1162" s="21" t="str">
        <f>+IF(A1162="","",IF((P1162&gt;$Q$2),IF(MAX($P$2:P1162)&gt;$Q$2,A1162,""),""))</f>
        <v/>
      </c>
      <c r="AE1162" s="20" t="str">
        <f t="shared" si="46"/>
        <v/>
      </c>
    </row>
    <row r="1163" spans="16:31" x14ac:dyDescent="0.3">
      <c r="P1163" s="17" t="str">
        <f>IF(A1163="","",(O1163+SUM($J$2:J1163)+SUM($N$2:N1163)+SUM($L$2:L1163))/1000)</f>
        <v/>
      </c>
      <c r="V1163" s="21" t="str">
        <f>+IF(A1163="","",IF((P1163&gt;$Q$2),IF(MAX($P$2:P1163)&gt;$Q$2,A1163,""),""))</f>
        <v/>
      </c>
      <c r="AE1163" s="20" t="str">
        <f t="shared" si="46"/>
        <v/>
      </c>
    </row>
    <row r="1164" spans="16:31" x14ac:dyDescent="0.3">
      <c r="P1164" s="17" t="str">
        <f>IF(A1164="","",(O1164+SUM($J$2:J1164)+SUM($N$2:N1164)+SUM($L$2:L1164))/1000)</f>
        <v/>
      </c>
      <c r="V1164" s="21" t="str">
        <f>+IF(A1164="","",IF((P1164&gt;$Q$2),IF(MAX($P$2:P1164)&gt;$Q$2,A1164,""),""))</f>
        <v/>
      </c>
      <c r="AE1164" s="20" t="str">
        <f t="shared" si="46"/>
        <v/>
      </c>
    </row>
    <row r="1165" spans="16:31" x14ac:dyDescent="0.3">
      <c r="P1165" s="17" t="str">
        <f>IF(A1165="","",(O1165+SUM($J$2:J1165)+SUM($N$2:N1165)+SUM($L$2:L1165))/1000)</f>
        <v/>
      </c>
      <c r="V1165" s="21" t="str">
        <f>+IF(A1165="","",IF((P1165&gt;$Q$2),IF(MAX($P$2:P1165)&gt;$Q$2,A1165,""),""))</f>
        <v/>
      </c>
      <c r="AE1165" s="20" t="str">
        <f t="shared" ref="AE1165:AE1228" si="47">+IF(O1165&gt;0,O1165/1000,"")</f>
        <v/>
      </c>
    </row>
    <row r="1166" spans="16:31" x14ac:dyDescent="0.3">
      <c r="P1166" s="17" t="str">
        <f>IF(A1166="","",(O1166+SUM($J$2:J1166)+SUM($N$2:N1166)+SUM($L$2:L1166))/1000)</f>
        <v/>
      </c>
      <c r="V1166" s="21" t="str">
        <f>+IF(A1166="","",IF((P1166&gt;$Q$2),IF(MAX($P$2:P1166)&gt;$Q$2,A1166,""),""))</f>
        <v/>
      </c>
      <c r="AE1166" s="20" t="str">
        <f t="shared" si="47"/>
        <v/>
      </c>
    </row>
    <row r="1167" spans="16:31" x14ac:dyDescent="0.3">
      <c r="P1167" s="17" t="str">
        <f>IF(A1167="","",(O1167+SUM($J$2:J1167)+SUM($N$2:N1167)+SUM($L$2:L1167))/1000)</f>
        <v/>
      </c>
      <c r="V1167" s="21" t="str">
        <f>+IF(A1167="","",IF((P1167&gt;$Q$2),IF(MAX($P$2:P1167)&gt;$Q$2,A1167,""),""))</f>
        <v/>
      </c>
      <c r="AE1167" s="20" t="str">
        <f t="shared" si="47"/>
        <v/>
      </c>
    </row>
    <row r="1168" spans="16:31" x14ac:dyDescent="0.3">
      <c r="P1168" s="17" t="str">
        <f>IF(A1168="","",(O1168+SUM($J$2:J1168)+SUM($N$2:N1168)+SUM($L$2:L1168))/1000)</f>
        <v/>
      </c>
      <c r="V1168" s="21" t="str">
        <f>+IF(A1168="","",IF((P1168&gt;$Q$2),IF(MAX($P$2:P1168)&gt;$Q$2,A1168,""),""))</f>
        <v/>
      </c>
      <c r="AE1168" s="20" t="str">
        <f t="shared" si="47"/>
        <v/>
      </c>
    </row>
    <row r="1169" spans="16:31" x14ac:dyDescent="0.3">
      <c r="P1169" s="17" t="str">
        <f>IF(A1169="","",(O1169+SUM($J$2:J1169)+SUM($N$2:N1169)+SUM($L$2:L1169))/1000)</f>
        <v/>
      </c>
      <c r="V1169" s="21" t="str">
        <f>+IF(A1169="","",IF((P1169&gt;$Q$2),IF(MAX($P$2:P1169)&gt;$Q$2,A1169,""),""))</f>
        <v/>
      </c>
      <c r="AE1169" s="20" t="str">
        <f t="shared" si="47"/>
        <v/>
      </c>
    </row>
    <row r="1170" spans="16:31" x14ac:dyDescent="0.3">
      <c r="P1170" s="17" t="str">
        <f>IF(A1170="","",(O1170+SUM($J$2:J1170)+SUM($N$2:N1170)+SUM($L$2:L1170))/1000)</f>
        <v/>
      </c>
      <c r="V1170" s="21" t="str">
        <f>+IF(A1170="","",IF((P1170&gt;$Q$2),IF(MAX($P$2:P1170)&gt;$Q$2,A1170,""),""))</f>
        <v/>
      </c>
      <c r="AE1170" s="20" t="str">
        <f t="shared" si="47"/>
        <v/>
      </c>
    </row>
    <row r="1171" spans="16:31" x14ac:dyDescent="0.3">
      <c r="P1171" s="17" t="str">
        <f>IF(A1171="","",(O1171+SUM($J$2:J1171)+SUM($N$2:N1171)+SUM($L$2:L1171))/1000)</f>
        <v/>
      </c>
      <c r="V1171" s="21" t="str">
        <f>+IF(A1171="","",IF((P1171&gt;$Q$2),IF(MAX($P$2:P1171)&gt;$Q$2,A1171,""),""))</f>
        <v/>
      </c>
      <c r="AE1171" s="20" t="str">
        <f t="shared" si="47"/>
        <v/>
      </c>
    </row>
    <row r="1172" spans="16:31" x14ac:dyDescent="0.3">
      <c r="P1172" s="17" t="str">
        <f>IF(A1172="","",(O1172+SUM($J$2:J1172)+SUM($N$2:N1172)+SUM($L$2:L1172))/1000)</f>
        <v/>
      </c>
      <c r="V1172" s="21" t="str">
        <f>+IF(A1172="","",IF((P1172&gt;$Q$2),IF(MAX($P$2:P1172)&gt;$Q$2,A1172,""),""))</f>
        <v/>
      </c>
      <c r="AE1172" s="20" t="str">
        <f t="shared" si="47"/>
        <v/>
      </c>
    </row>
    <row r="1173" spans="16:31" x14ac:dyDescent="0.3">
      <c r="P1173" s="17" t="str">
        <f>IF(A1173="","",(O1173+SUM($J$2:J1173)+SUM($N$2:N1173)+SUM($L$2:L1173))/1000)</f>
        <v/>
      </c>
      <c r="V1173" s="21" t="str">
        <f>+IF(A1173="","",IF((P1173&gt;$Q$2),IF(MAX($P$2:P1173)&gt;$Q$2,A1173,""),""))</f>
        <v/>
      </c>
      <c r="AE1173" s="20" t="str">
        <f t="shared" si="47"/>
        <v/>
      </c>
    </row>
    <row r="1174" spans="16:31" x14ac:dyDescent="0.3">
      <c r="P1174" s="17" t="str">
        <f>IF(A1174="","",(O1174+SUM($J$2:J1174)+SUM($N$2:N1174)+SUM($L$2:L1174))/1000)</f>
        <v/>
      </c>
      <c r="V1174" s="21" t="str">
        <f>+IF(A1174="","",IF((P1174&gt;$Q$2),IF(MAX($P$2:P1174)&gt;$Q$2,A1174,""),""))</f>
        <v/>
      </c>
      <c r="AE1174" s="20" t="str">
        <f t="shared" si="47"/>
        <v/>
      </c>
    </row>
    <row r="1175" spans="16:31" x14ac:dyDescent="0.3">
      <c r="P1175" s="17" t="str">
        <f>IF(A1175="","",(O1175+SUM($J$2:J1175)+SUM($N$2:N1175)+SUM($L$2:L1175))/1000)</f>
        <v/>
      </c>
      <c r="V1175" s="21" t="str">
        <f>+IF(A1175="","",IF((P1175&gt;$Q$2),IF(MAX($P$2:P1175)&gt;$Q$2,A1175,""),""))</f>
        <v/>
      </c>
      <c r="AE1175" s="20" t="str">
        <f t="shared" si="47"/>
        <v/>
      </c>
    </row>
    <row r="1176" spans="16:31" x14ac:dyDescent="0.3">
      <c r="P1176" s="17" t="str">
        <f>IF(A1176="","",(O1176+SUM($J$2:J1176)+SUM($N$2:N1176)+SUM($L$2:L1176))/1000)</f>
        <v/>
      </c>
      <c r="V1176" s="21" t="str">
        <f>+IF(A1176="","",IF((P1176&gt;$Q$2),IF(MAX($P$2:P1176)&gt;$Q$2,A1176,""),""))</f>
        <v/>
      </c>
      <c r="AE1176" s="20" t="str">
        <f t="shared" si="47"/>
        <v/>
      </c>
    </row>
    <row r="1177" spans="16:31" x14ac:dyDescent="0.3">
      <c r="P1177" s="17" t="str">
        <f>IF(A1177="","",(O1177+SUM($J$2:J1177)+SUM($N$2:N1177)+SUM($L$2:L1177))/1000)</f>
        <v/>
      </c>
      <c r="V1177" s="21" t="str">
        <f>+IF(A1177="","",IF((P1177&gt;$Q$2),IF(MAX($P$2:P1177)&gt;$Q$2,A1177,""),""))</f>
        <v/>
      </c>
      <c r="AE1177" s="20" t="str">
        <f t="shared" si="47"/>
        <v/>
      </c>
    </row>
    <row r="1178" spans="16:31" x14ac:dyDescent="0.3">
      <c r="P1178" s="17" t="str">
        <f>IF(A1178="","",(O1178+SUM($J$2:J1178)+SUM($N$2:N1178)+SUM($L$2:L1178))/1000)</f>
        <v/>
      </c>
      <c r="V1178" s="21" t="str">
        <f>+IF(A1178="","",IF((P1178&gt;$Q$2),IF(MAX($P$2:P1178)&gt;$Q$2,A1178,""),""))</f>
        <v/>
      </c>
      <c r="AE1178" s="20" t="str">
        <f t="shared" si="47"/>
        <v/>
      </c>
    </row>
    <row r="1179" spans="16:31" x14ac:dyDescent="0.3">
      <c r="P1179" s="17" t="str">
        <f>IF(A1179="","",(O1179+SUM($J$2:J1179)+SUM($N$2:N1179)+SUM($L$2:L1179))/1000)</f>
        <v/>
      </c>
      <c r="V1179" s="21" t="str">
        <f>+IF(A1179="","",IF((P1179&gt;$Q$2),IF(MAX($P$2:P1179)&gt;$Q$2,A1179,""),""))</f>
        <v/>
      </c>
      <c r="AE1179" s="20" t="str">
        <f t="shared" si="47"/>
        <v/>
      </c>
    </row>
    <row r="1180" spans="16:31" x14ac:dyDescent="0.3">
      <c r="P1180" s="17" t="str">
        <f>IF(A1180="","",(O1180+SUM($J$2:J1180)+SUM($N$2:N1180)+SUM($L$2:L1180))/1000)</f>
        <v/>
      </c>
      <c r="V1180" s="21" t="str">
        <f>+IF(A1180="","",IF((P1180&gt;$Q$2),IF(MAX($P$2:P1180)&gt;$Q$2,A1180,""),""))</f>
        <v/>
      </c>
      <c r="AE1180" s="20" t="str">
        <f t="shared" si="47"/>
        <v/>
      </c>
    </row>
    <row r="1181" spans="16:31" x14ac:dyDescent="0.3">
      <c r="P1181" s="17" t="str">
        <f>IF(A1181="","",(O1181+SUM($J$2:J1181)+SUM($N$2:N1181)+SUM($L$2:L1181))/1000)</f>
        <v/>
      </c>
      <c r="V1181" s="21" t="str">
        <f>+IF(A1181="","",IF((P1181&gt;$Q$2),IF(MAX($P$2:P1181)&gt;$Q$2,A1181,""),""))</f>
        <v/>
      </c>
      <c r="AE1181" s="20" t="str">
        <f t="shared" si="47"/>
        <v/>
      </c>
    </row>
    <row r="1182" spans="16:31" x14ac:dyDescent="0.3">
      <c r="P1182" s="17" t="str">
        <f>IF(A1182="","",(O1182+SUM($J$2:J1182)+SUM($N$2:N1182)+SUM($L$2:L1182))/1000)</f>
        <v/>
      </c>
      <c r="V1182" s="21" t="str">
        <f>+IF(A1182="","",IF((P1182&gt;$Q$2),IF(MAX($P$2:P1182)&gt;$Q$2,A1182,""),""))</f>
        <v/>
      </c>
      <c r="AE1182" s="20" t="str">
        <f t="shared" si="47"/>
        <v/>
      </c>
    </row>
    <row r="1183" spans="16:31" x14ac:dyDescent="0.3">
      <c r="P1183" s="17" t="str">
        <f>IF(A1183="","",(O1183+SUM($J$2:J1183)+SUM($N$2:N1183)+SUM($L$2:L1183))/1000)</f>
        <v/>
      </c>
      <c r="V1183" s="21" t="str">
        <f>+IF(A1183="","",IF((P1183&gt;$Q$2),IF(MAX($P$2:P1183)&gt;$Q$2,A1183,""),""))</f>
        <v/>
      </c>
      <c r="AE1183" s="20" t="str">
        <f t="shared" si="47"/>
        <v/>
      </c>
    </row>
    <row r="1184" spans="16:31" x14ac:dyDescent="0.3">
      <c r="P1184" s="17" t="str">
        <f>IF(A1184="","",(O1184+SUM($J$2:J1184)+SUM($N$2:N1184)+SUM($L$2:L1184))/1000)</f>
        <v/>
      </c>
      <c r="V1184" s="21" t="str">
        <f>+IF(A1184="","",IF((P1184&gt;$Q$2),IF(MAX($P$2:P1184)&gt;$Q$2,A1184,""),""))</f>
        <v/>
      </c>
      <c r="AE1184" s="20" t="str">
        <f t="shared" si="47"/>
        <v/>
      </c>
    </row>
    <row r="1185" spans="16:31" x14ac:dyDescent="0.3">
      <c r="P1185" s="17" t="str">
        <f>IF(A1185="","",(O1185+SUM($J$2:J1185)+SUM($N$2:N1185)+SUM($L$2:L1185))/1000)</f>
        <v/>
      </c>
      <c r="V1185" s="21" t="str">
        <f>+IF(A1185="","",IF((P1185&gt;$Q$2),IF(MAX($P$2:P1185)&gt;$Q$2,A1185,""),""))</f>
        <v/>
      </c>
      <c r="AE1185" s="20" t="str">
        <f t="shared" si="47"/>
        <v/>
      </c>
    </row>
    <row r="1186" spans="16:31" x14ac:dyDescent="0.3">
      <c r="P1186" s="17" t="str">
        <f>IF(A1186="","",(O1186+SUM($J$2:J1186)+SUM($N$2:N1186)+SUM($L$2:L1186))/1000)</f>
        <v/>
      </c>
      <c r="V1186" s="21" t="str">
        <f>+IF(A1186="","",IF((P1186&gt;$Q$2),IF(MAX($P$2:P1186)&gt;$Q$2,A1186,""),""))</f>
        <v/>
      </c>
      <c r="AE1186" s="20" t="str">
        <f t="shared" si="47"/>
        <v/>
      </c>
    </row>
    <row r="1187" spans="16:31" x14ac:dyDescent="0.3">
      <c r="P1187" s="17" t="str">
        <f>IF(A1187="","",(O1187+SUM($J$2:J1187)+SUM($N$2:N1187)+SUM($L$2:L1187))/1000)</f>
        <v/>
      </c>
      <c r="V1187" s="21" t="str">
        <f>+IF(A1187="","",IF((P1187&gt;$Q$2),IF(MAX($P$2:P1187)&gt;$Q$2,A1187,""),""))</f>
        <v/>
      </c>
      <c r="AE1187" s="20" t="str">
        <f t="shared" si="47"/>
        <v/>
      </c>
    </row>
    <row r="1188" spans="16:31" x14ac:dyDescent="0.3">
      <c r="P1188" s="17" t="str">
        <f>IF(A1188="","",(O1188+SUM($J$2:J1188)+SUM($N$2:N1188)+SUM($L$2:L1188))/1000)</f>
        <v/>
      </c>
      <c r="V1188" s="21" t="str">
        <f>+IF(A1188="","",IF((P1188&gt;$Q$2),IF(MAX($P$2:P1188)&gt;$Q$2,A1188,""),""))</f>
        <v/>
      </c>
      <c r="AE1188" s="20" t="str">
        <f t="shared" si="47"/>
        <v/>
      </c>
    </row>
    <row r="1189" spans="16:31" x14ac:dyDescent="0.3">
      <c r="P1189" s="17" t="str">
        <f>IF(A1189="","",(O1189+SUM($J$2:J1189)+SUM($N$2:N1189)+SUM($L$2:L1189))/1000)</f>
        <v/>
      </c>
      <c r="V1189" s="21" t="str">
        <f>+IF(A1189="","",IF((P1189&gt;$Q$2),IF(MAX($P$2:P1189)&gt;$Q$2,A1189,""),""))</f>
        <v/>
      </c>
      <c r="AE1189" s="20" t="str">
        <f t="shared" si="47"/>
        <v/>
      </c>
    </row>
    <row r="1190" spans="16:31" x14ac:dyDescent="0.3">
      <c r="P1190" s="17" t="str">
        <f>IF(A1190="","",(O1190+SUM($J$2:J1190)+SUM($N$2:N1190)+SUM($L$2:L1190))/1000)</f>
        <v/>
      </c>
      <c r="V1190" s="21" t="str">
        <f>+IF(A1190="","",IF((P1190&gt;$Q$2),IF(MAX($P$2:P1190)&gt;$Q$2,A1190,""),""))</f>
        <v/>
      </c>
      <c r="AE1190" s="20" t="str">
        <f t="shared" si="47"/>
        <v/>
      </c>
    </row>
    <row r="1191" spans="16:31" x14ac:dyDescent="0.3">
      <c r="P1191" s="17" t="str">
        <f>IF(A1191="","",(O1191+SUM($J$2:J1191)+SUM($N$2:N1191)+SUM($L$2:L1191))/1000)</f>
        <v/>
      </c>
      <c r="V1191" s="21" t="str">
        <f>+IF(A1191="","",IF((P1191&gt;$Q$2),IF(MAX($P$2:P1191)&gt;$Q$2,A1191,""),""))</f>
        <v/>
      </c>
      <c r="AE1191" s="20" t="str">
        <f t="shared" si="47"/>
        <v/>
      </c>
    </row>
    <row r="1192" spans="16:31" x14ac:dyDescent="0.3">
      <c r="P1192" s="17" t="str">
        <f>IF(A1192="","",(O1192+SUM($J$2:J1192)+SUM($N$2:N1192)+SUM($L$2:L1192))/1000)</f>
        <v/>
      </c>
      <c r="V1192" s="21" t="str">
        <f>+IF(A1192="","",IF((P1192&gt;$Q$2),IF(MAX($P$2:P1192)&gt;$Q$2,A1192,""),""))</f>
        <v/>
      </c>
      <c r="AE1192" s="20" t="str">
        <f t="shared" si="47"/>
        <v/>
      </c>
    </row>
    <row r="1193" spans="16:31" x14ac:dyDescent="0.3">
      <c r="P1193" s="17" t="str">
        <f>IF(A1193="","",(O1193+SUM($J$2:J1193)+SUM($N$2:N1193)+SUM($L$2:L1193))/1000)</f>
        <v/>
      </c>
      <c r="V1193" s="21" t="str">
        <f>+IF(A1193="","",IF((P1193&gt;$Q$2),IF(MAX($P$2:P1193)&gt;$Q$2,A1193,""),""))</f>
        <v/>
      </c>
      <c r="AE1193" s="20" t="str">
        <f t="shared" si="47"/>
        <v/>
      </c>
    </row>
    <row r="1194" spans="16:31" x14ac:dyDescent="0.3">
      <c r="P1194" s="17" t="str">
        <f>IF(A1194="","",(O1194+SUM($J$2:J1194)+SUM($N$2:N1194)+SUM($L$2:L1194))/1000)</f>
        <v/>
      </c>
      <c r="V1194" s="21" t="str">
        <f>+IF(A1194="","",IF((P1194&gt;$Q$2),IF(MAX($P$2:P1194)&gt;$Q$2,A1194,""),""))</f>
        <v/>
      </c>
      <c r="AE1194" s="20" t="str">
        <f t="shared" si="47"/>
        <v/>
      </c>
    </row>
    <row r="1195" spans="16:31" x14ac:dyDescent="0.3">
      <c r="P1195" s="17" t="str">
        <f>IF(A1195="","",(O1195+SUM($J$2:J1195)+SUM($N$2:N1195)+SUM($L$2:L1195))/1000)</f>
        <v/>
      </c>
      <c r="V1195" s="21" t="str">
        <f>+IF(A1195="","",IF((P1195&gt;$Q$2),IF(MAX($P$2:P1195)&gt;$Q$2,A1195,""),""))</f>
        <v/>
      </c>
      <c r="AE1195" s="20" t="str">
        <f t="shared" si="47"/>
        <v/>
      </c>
    </row>
    <row r="1196" spans="16:31" x14ac:dyDescent="0.3">
      <c r="P1196" s="17" t="str">
        <f>IF(A1196="","",(O1196+SUM($J$2:J1196)+SUM($N$2:N1196)+SUM($L$2:L1196))/1000)</f>
        <v/>
      </c>
      <c r="V1196" s="21" t="str">
        <f>+IF(A1196="","",IF((P1196&gt;$Q$2),IF(MAX($P$2:P1196)&gt;$Q$2,A1196,""),""))</f>
        <v/>
      </c>
      <c r="AE1196" s="20" t="str">
        <f t="shared" si="47"/>
        <v/>
      </c>
    </row>
    <row r="1197" spans="16:31" x14ac:dyDescent="0.3">
      <c r="P1197" s="17" t="str">
        <f>IF(A1197="","",(O1197+SUM($J$2:J1197)+SUM($N$2:N1197)+SUM($L$2:L1197))/1000)</f>
        <v/>
      </c>
      <c r="V1197" s="21" t="str">
        <f>+IF(A1197="","",IF((P1197&gt;$Q$2),IF(MAX($P$2:P1197)&gt;$Q$2,A1197,""),""))</f>
        <v/>
      </c>
      <c r="AE1197" s="20" t="str">
        <f t="shared" si="47"/>
        <v/>
      </c>
    </row>
    <row r="1198" spans="16:31" x14ac:dyDescent="0.3">
      <c r="P1198" s="17" t="str">
        <f>IF(A1198="","",(O1198+SUM($J$2:J1198)+SUM($N$2:N1198)+SUM($L$2:L1198))/1000)</f>
        <v/>
      </c>
      <c r="V1198" s="21" t="str">
        <f>+IF(A1198="","",IF((P1198&gt;$Q$2),IF(MAX($P$2:P1198)&gt;$Q$2,A1198,""),""))</f>
        <v/>
      </c>
      <c r="AE1198" s="20" t="str">
        <f t="shared" si="47"/>
        <v/>
      </c>
    </row>
    <row r="1199" spans="16:31" x14ac:dyDescent="0.3">
      <c r="P1199" s="17" t="str">
        <f>IF(A1199="","",(O1199+SUM($J$2:J1199)+SUM($N$2:N1199)+SUM($L$2:L1199))/1000)</f>
        <v/>
      </c>
      <c r="V1199" s="21" t="str">
        <f>+IF(A1199="","",IF((P1199&gt;$Q$2),IF(MAX($P$2:P1199)&gt;$Q$2,A1199,""),""))</f>
        <v/>
      </c>
      <c r="AE1199" s="20" t="str">
        <f t="shared" si="47"/>
        <v/>
      </c>
    </row>
    <row r="1200" spans="16:31" x14ac:dyDescent="0.3">
      <c r="P1200" s="17" t="str">
        <f>IF(A1200="","",(O1200+SUM($J$2:J1200)+SUM($N$2:N1200)+SUM($L$2:L1200))/1000)</f>
        <v/>
      </c>
      <c r="V1200" s="21" t="str">
        <f>+IF(A1200="","",IF((P1200&gt;$Q$2),IF(MAX($P$2:P1200)&gt;$Q$2,A1200,""),""))</f>
        <v/>
      </c>
      <c r="AE1200" s="20" t="str">
        <f t="shared" si="47"/>
        <v/>
      </c>
    </row>
    <row r="1201" spans="16:31" x14ac:dyDescent="0.3">
      <c r="P1201" s="17" t="str">
        <f>IF(A1201="","",(O1201+SUM($J$2:J1201)+SUM($N$2:N1201)+SUM($L$2:L1201))/1000)</f>
        <v/>
      </c>
      <c r="V1201" s="21" t="str">
        <f>+IF(A1201="","",IF((P1201&gt;$Q$2),IF(MAX($P$2:P1201)&gt;$Q$2,A1201,""),""))</f>
        <v/>
      </c>
      <c r="AE1201" s="20" t="str">
        <f t="shared" si="47"/>
        <v/>
      </c>
    </row>
    <row r="1202" spans="16:31" x14ac:dyDescent="0.3">
      <c r="P1202" s="17" t="str">
        <f>IF(A1202="","",(O1202+SUM($J$2:J1202)+SUM($N$2:N1202)+SUM($L$2:L1202))/1000)</f>
        <v/>
      </c>
      <c r="V1202" s="21" t="str">
        <f>+IF(A1202="","",IF((P1202&gt;$Q$2),IF(MAX($P$2:P1202)&gt;$Q$2,A1202,""),""))</f>
        <v/>
      </c>
      <c r="AE1202" s="20" t="str">
        <f t="shared" si="47"/>
        <v/>
      </c>
    </row>
    <row r="1203" spans="16:31" x14ac:dyDescent="0.3">
      <c r="P1203" s="17" t="str">
        <f>IF(A1203="","",(O1203+SUM($J$2:J1203)+SUM($N$2:N1203)+SUM($L$2:L1203))/1000)</f>
        <v/>
      </c>
      <c r="V1203" s="21" t="str">
        <f>+IF(A1203="","",IF((P1203&gt;$Q$2),IF(MAX($P$2:P1203)&gt;$Q$2,A1203,""),""))</f>
        <v/>
      </c>
      <c r="AE1203" s="20" t="str">
        <f t="shared" si="47"/>
        <v/>
      </c>
    </row>
    <row r="1204" spans="16:31" x14ac:dyDescent="0.3">
      <c r="P1204" s="17" t="str">
        <f>IF(A1204="","",(O1204+SUM($J$2:J1204)+SUM($N$2:N1204)+SUM($L$2:L1204))/1000)</f>
        <v/>
      </c>
      <c r="V1204" s="21" t="str">
        <f>+IF(A1204="","",IF((P1204&gt;$Q$2),IF(MAX($P$2:P1204)&gt;$Q$2,A1204,""),""))</f>
        <v/>
      </c>
      <c r="AE1204" s="20" t="str">
        <f t="shared" si="47"/>
        <v/>
      </c>
    </row>
    <row r="1205" spans="16:31" x14ac:dyDescent="0.3">
      <c r="P1205" s="17" t="str">
        <f>IF(A1205="","",(O1205+SUM($J$2:J1205)+SUM($N$2:N1205)+SUM($L$2:L1205))/1000)</f>
        <v/>
      </c>
      <c r="V1205" s="21" t="str">
        <f>+IF(A1205="","",IF((P1205&gt;$Q$2),IF(MAX($P$2:P1205)&gt;$Q$2,A1205,""),""))</f>
        <v/>
      </c>
      <c r="AE1205" s="20" t="str">
        <f t="shared" si="47"/>
        <v/>
      </c>
    </row>
    <row r="1206" spans="16:31" x14ac:dyDescent="0.3">
      <c r="P1206" s="17" t="str">
        <f>IF(A1206="","",(O1206+SUM($J$2:J1206)+SUM($N$2:N1206)+SUM($L$2:L1206))/1000)</f>
        <v/>
      </c>
      <c r="V1206" s="21" t="str">
        <f>+IF(A1206="","",IF((P1206&gt;$Q$2),IF(MAX($P$2:P1206)&gt;$Q$2,A1206,""),""))</f>
        <v/>
      </c>
      <c r="AE1206" s="20" t="str">
        <f t="shared" si="47"/>
        <v/>
      </c>
    </row>
    <row r="1207" spans="16:31" x14ac:dyDescent="0.3">
      <c r="P1207" s="17" t="str">
        <f>IF(A1207="","",(O1207+SUM($J$2:J1207)+SUM($N$2:N1207)+SUM($L$2:L1207))/1000)</f>
        <v/>
      </c>
      <c r="V1207" s="21" t="str">
        <f>+IF(A1207="","",IF((P1207&gt;$Q$2),IF(MAX($P$2:P1207)&gt;$Q$2,A1207,""),""))</f>
        <v/>
      </c>
      <c r="AE1207" s="20" t="str">
        <f t="shared" si="47"/>
        <v/>
      </c>
    </row>
    <row r="1208" spans="16:31" x14ac:dyDescent="0.3">
      <c r="P1208" s="17" t="str">
        <f>IF(A1208="","",(O1208+SUM($J$2:J1208)+SUM($N$2:N1208)+SUM($L$2:L1208))/1000)</f>
        <v/>
      </c>
      <c r="V1208" s="21" t="str">
        <f>+IF(A1208="","",IF((P1208&gt;$Q$2),IF(MAX($P$2:P1208)&gt;$Q$2,A1208,""),""))</f>
        <v/>
      </c>
      <c r="AE1208" s="20" t="str">
        <f t="shared" si="47"/>
        <v/>
      </c>
    </row>
    <row r="1209" spans="16:31" x14ac:dyDescent="0.3">
      <c r="P1209" s="17" t="str">
        <f>IF(A1209="","",(O1209+SUM($J$2:J1209)+SUM($N$2:N1209)+SUM($L$2:L1209))/1000)</f>
        <v/>
      </c>
      <c r="V1209" s="21" t="str">
        <f>+IF(A1209="","",IF((P1209&gt;$Q$2),IF(MAX($P$2:P1209)&gt;$Q$2,A1209,""),""))</f>
        <v/>
      </c>
      <c r="AE1209" s="20" t="str">
        <f t="shared" si="47"/>
        <v/>
      </c>
    </row>
    <row r="1210" spans="16:31" x14ac:dyDescent="0.3">
      <c r="P1210" s="17" t="str">
        <f>IF(A1210="","",(O1210+SUM($J$2:J1210)+SUM($N$2:N1210)+SUM($L$2:L1210))/1000)</f>
        <v/>
      </c>
      <c r="V1210" s="21" t="str">
        <f>+IF(A1210="","",IF((P1210&gt;$Q$2),IF(MAX($P$2:P1210)&gt;$Q$2,A1210,""),""))</f>
        <v/>
      </c>
      <c r="AE1210" s="20" t="str">
        <f t="shared" si="47"/>
        <v/>
      </c>
    </row>
    <row r="1211" spans="16:31" x14ac:dyDescent="0.3">
      <c r="P1211" s="17" t="str">
        <f>IF(A1211="","",(O1211+SUM($J$2:J1211)+SUM($N$2:N1211)+SUM($L$2:L1211))/1000)</f>
        <v/>
      </c>
      <c r="V1211" s="21" t="str">
        <f>+IF(A1211="","",IF((P1211&gt;$Q$2),IF(MAX($P$2:P1211)&gt;$Q$2,A1211,""),""))</f>
        <v/>
      </c>
      <c r="AE1211" s="20" t="str">
        <f t="shared" si="47"/>
        <v/>
      </c>
    </row>
    <row r="1212" spans="16:31" x14ac:dyDescent="0.3">
      <c r="P1212" s="17" t="str">
        <f>IF(A1212="","",(O1212+SUM($J$2:J1212)+SUM($N$2:N1212)+SUM($L$2:L1212))/1000)</f>
        <v/>
      </c>
      <c r="V1212" s="21" t="str">
        <f>+IF(A1212="","",IF((P1212&gt;$Q$2),IF(MAX($P$2:P1212)&gt;$Q$2,A1212,""),""))</f>
        <v/>
      </c>
      <c r="AE1212" s="20" t="str">
        <f t="shared" si="47"/>
        <v/>
      </c>
    </row>
    <row r="1213" spans="16:31" x14ac:dyDescent="0.3">
      <c r="P1213" s="17" t="str">
        <f>IF(A1213="","",(O1213+SUM($J$2:J1213)+SUM($N$2:N1213)+SUM($L$2:L1213))/1000)</f>
        <v/>
      </c>
      <c r="V1213" s="21" t="str">
        <f>+IF(A1213="","",IF((P1213&gt;$Q$2),IF(MAX($P$2:P1213)&gt;$Q$2,A1213,""),""))</f>
        <v/>
      </c>
      <c r="AE1213" s="20" t="str">
        <f t="shared" si="47"/>
        <v/>
      </c>
    </row>
    <row r="1214" spans="16:31" x14ac:dyDescent="0.3">
      <c r="P1214" s="17" t="str">
        <f>IF(A1214="","",(O1214+SUM($J$2:J1214)+SUM($N$2:N1214)+SUM($L$2:L1214))/1000)</f>
        <v/>
      </c>
      <c r="V1214" s="21" t="str">
        <f>+IF(A1214="","",IF((P1214&gt;$Q$2),IF(MAX($P$2:P1214)&gt;$Q$2,A1214,""),""))</f>
        <v/>
      </c>
      <c r="AE1214" s="20" t="str">
        <f t="shared" si="47"/>
        <v/>
      </c>
    </row>
    <row r="1215" spans="16:31" x14ac:dyDescent="0.3">
      <c r="P1215" s="17" t="str">
        <f>IF(A1215="","",(O1215+SUM($J$2:J1215)+SUM($N$2:N1215)+SUM($L$2:L1215))/1000)</f>
        <v/>
      </c>
      <c r="V1215" s="21" t="str">
        <f>+IF(A1215="","",IF((P1215&gt;$Q$2),IF(MAX($P$2:P1215)&gt;$Q$2,A1215,""),""))</f>
        <v/>
      </c>
      <c r="AE1215" s="20" t="str">
        <f t="shared" si="47"/>
        <v/>
      </c>
    </row>
    <row r="1216" spans="16:31" x14ac:dyDescent="0.3">
      <c r="P1216" s="17" t="str">
        <f>IF(A1216="","",(O1216+SUM($J$2:J1216)+SUM($N$2:N1216)+SUM($L$2:L1216))/1000)</f>
        <v/>
      </c>
      <c r="V1216" s="21" t="str">
        <f>+IF(A1216="","",IF((P1216&gt;$Q$2),IF(MAX($P$2:P1216)&gt;$Q$2,A1216,""),""))</f>
        <v/>
      </c>
      <c r="AE1216" s="20" t="str">
        <f t="shared" si="47"/>
        <v/>
      </c>
    </row>
    <row r="1217" spans="16:31" x14ac:dyDescent="0.3">
      <c r="P1217" s="17" t="str">
        <f>IF(A1217="","",(O1217+SUM($J$2:J1217)+SUM($N$2:N1217)+SUM($L$2:L1217))/1000)</f>
        <v/>
      </c>
      <c r="V1217" s="21" t="str">
        <f>+IF(A1217="","",IF((P1217&gt;$Q$2),IF(MAX($P$2:P1217)&gt;$Q$2,A1217,""),""))</f>
        <v/>
      </c>
      <c r="AE1217" s="20" t="str">
        <f t="shared" si="47"/>
        <v/>
      </c>
    </row>
    <row r="1218" spans="16:31" x14ac:dyDescent="0.3">
      <c r="P1218" s="17" t="str">
        <f>IF(A1218="","",(O1218+SUM($J$2:J1218)+SUM($N$2:N1218)+SUM($L$2:L1218))/1000)</f>
        <v/>
      </c>
      <c r="V1218" s="21" t="str">
        <f>+IF(A1218="","",IF((P1218&gt;$Q$2),IF(MAX($P$2:P1218)&gt;$Q$2,A1218,""),""))</f>
        <v/>
      </c>
      <c r="AE1218" s="20" t="str">
        <f t="shared" si="47"/>
        <v/>
      </c>
    </row>
    <row r="1219" spans="16:31" x14ac:dyDescent="0.3">
      <c r="P1219" s="17" t="str">
        <f>IF(A1219="","",(O1219+SUM($J$2:J1219)+SUM($N$2:N1219)+SUM($L$2:L1219))/1000)</f>
        <v/>
      </c>
      <c r="V1219" s="21" t="str">
        <f>+IF(A1219="","",IF((P1219&gt;$Q$2),IF(MAX($P$2:P1219)&gt;$Q$2,A1219,""),""))</f>
        <v/>
      </c>
      <c r="AE1219" s="20" t="str">
        <f t="shared" si="47"/>
        <v/>
      </c>
    </row>
    <row r="1220" spans="16:31" x14ac:dyDescent="0.3">
      <c r="P1220" s="17" t="str">
        <f>IF(A1220="","",(O1220+SUM($J$2:J1220)+SUM($N$2:N1220)+SUM($L$2:L1220))/1000)</f>
        <v/>
      </c>
      <c r="V1220" s="21" t="str">
        <f>+IF(A1220="","",IF((P1220&gt;$Q$2),IF(MAX($P$2:P1220)&gt;$Q$2,A1220,""),""))</f>
        <v/>
      </c>
      <c r="AE1220" s="20" t="str">
        <f t="shared" si="47"/>
        <v/>
      </c>
    </row>
    <row r="1221" spans="16:31" x14ac:dyDescent="0.3">
      <c r="P1221" s="17" t="str">
        <f>IF(A1221="","",(O1221+SUM($J$2:J1221)+SUM($N$2:N1221)+SUM($L$2:L1221))/1000)</f>
        <v/>
      </c>
      <c r="V1221" s="21" t="str">
        <f>+IF(A1221="","",IF((P1221&gt;$Q$2),IF(MAX($P$2:P1221)&gt;$Q$2,A1221,""),""))</f>
        <v/>
      </c>
      <c r="AE1221" s="20" t="str">
        <f t="shared" si="47"/>
        <v/>
      </c>
    </row>
    <row r="1222" spans="16:31" x14ac:dyDescent="0.3">
      <c r="P1222" s="17" t="str">
        <f>IF(A1222="","",(O1222+SUM($J$2:J1222)+SUM($N$2:N1222)+SUM($L$2:L1222))/1000)</f>
        <v/>
      </c>
      <c r="V1222" s="21" t="str">
        <f>+IF(A1222="","",IF((P1222&gt;$Q$2),IF(MAX($P$2:P1222)&gt;$Q$2,A1222,""),""))</f>
        <v/>
      </c>
      <c r="AE1222" s="20" t="str">
        <f t="shared" si="47"/>
        <v/>
      </c>
    </row>
    <row r="1223" spans="16:31" x14ac:dyDescent="0.3">
      <c r="P1223" s="17" t="str">
        <f>IF(A1223="","",(O1223+SUM($J$2:J1223)+SUM($N$2:N1223)+SUM($L$2:L1223))/1000)</f>
        <v/>
      </c>
      <c r="V1223" s="21" t="str">
        <f>+IF(A1223="","",IF((P1223&gt;$Q$2),IF(MAX($P$2:P1223)&gt;$Q$2,A1223,""),""))</f>
        <v/>
      </c>
      <c r="AE1223" s="20" t="str">
        <f t="shared" si="47"/>
        <v/>
      </c>
    </row>
    <row r="1224" spans="16:31" x14ac:dyDescent="0.3">
      <c r="P1224" s="17" t="str">
        <f>IF(A1224="","",(O1224+SUM($J$2:J1224)+SUM($N$2:N1224)+SUM($L$2:L1224))/1000)</f>
        <v/>
      </c>
      <c r="V1224" s="21" t="str">
        <f>+IF(A1224="","",IF((P1224&gt;$Q$2),IF(MAX($P$2:P1224)&gt;$Q$2,A1224,""),""))</f>
        <v/>
      </c>
      <c r="AE1224" s="20" t="str">
        <f t="shared" si="47"/>
        <v/>
      </c>
    </row>
    <row r="1225" spans="16:31" x14ac:dyDescent="0.3">
      <c r="P1225" s="17" t="str">
        <f>IF(A1225="","",(O1225+SUM($J$2:J1225)+SUM($N$2:N1225)+SUM($L$2:L1225))/1000)</f>
        <v/>
      </c>
      <c r="V1225" s="21" t="str">
        <f>+IF(A1225="","",IF((P1225&gt;$Q$2),IF(MAX($P$2:P1225)&gt;$Q$2,A1225,""),""))</f>
        <v/>
      </c>
      <c r="AE1225" s="20" t="str">
        <f t="shared" si="47"/>
        <v/>
      </c>
    </row>
    <row r="1226" spans="16:31" x14ac:dyDescent="0.3">
      <c r="P1226" s="17" t="str">
        <f>IF(A1226="","",(O1226+SUM($J$2:J1226)+SUM($N$2:N1226)+SUM($L$2:L1226))/1000)</f>
        <v/>
      </c>
      <c r="V1226" s="21" t="str">
        <f>+IF(A1226="","",IF((P1226&gt;$Q$2),IF(MAX($P$2:P1226)&gt;$Q$2,A1226,""),""))</f>
        <v/>
      </c>
      <c r="AE1226" s="20" t="str">
        <f t="shared" si="47"/>
        <v/>
      </c>
    </row>
    <row r="1227" spans="16:31" x14ac:dyDescent="0.3">
      <c r="P1227" s="17" t="str">
        <f>IF(A1227="","",(O1227+SUM($J$2:J1227)+SUM($N$2:N1227)+SUM($L$2:L1227))/1000)</f>
        <v/>
      </c>
      <c r="V1227" s="21" t="str">
        <f>+IF(A1227="","",IF((P1227&gt;$Q$2),IF(MAX($P$2:P1227)&gt;$Q$2,A1227,""),""))</f>
        <v/>
      </c>
      <c r="AE1227" s="20" t="str">
        <f t="shared" si="47"/>
        <v/>
      </c>
    </row>
    <row r="1228" spans="16:31" x14ac:dyDescent="0.3">
      <c r="P1228" s="17" t="str">
        <f>IF(A1228="","",(O1228+SUM($J$2:J1228)+SUM($N$2:N1228)+SUM($L$2:L1228))/1000)</f>
        <v/>
      </c>
      <c r="V1228" s="21" t="str">
        <f>+IF(A1228="","",IF((P1228&gt;$Q$2),IF(MAX($P$2:P1228)&gt;$Q$2,A1228,""),""))</f>
        <v/>
      </c>
      <c r="AE1228" s="20" t="str">
        <f t="shared" si="47"/>
        <v/>
      </c>
    </row>
    <row r="1229" spans="16:31" x14ac:dyDescent="0.3">
      <c r="P1229" s="17" t="str">
        <f>IF(A1229="","",(O1229+SUM($J$2:J1229)+SUM($N$2:N1229)+SUM($L$2:L1229))/1000)</f>
        <v/>
      </c>
      <c r="V1229" s="21" t="str">
        <f>+IF(A1229="","",IF((P1229&gt;$Q$2),IF(MAX($P$2:P1229)&gt;$Q$2,A1229,""),""))</f>
        <v/>
      </c>
      <c r="AE1229" s="20" t="str">
        <f t="shared" ref="AE1229:AE1292" si="48">+IF(O1229&gt;0,O1229/1000,"")</f>
        <v/>
      </c>
    </row>
    <row r="1230" spans="16:31" x14ac:dyDescent="0.3">
      <c r="P1230" s="17" t="str">
        <f>IF(A1230="","",(O1230+SUM($J$2:J1230)+SUM($N$2:N1230)+SUM($L$2:L1230))/1000)</f>
        <v/>
      </c>
      <c r="V1230" s="21" t="str">
        <f>+IF(A1230="","",IF((P1230&gt;$Q$2),IF(MAX($P$2:P1230)&gt;$Q$2,A1230,""),""))</f>
        <v/>
      </c>
      <c r="AE1230" s="20" t="str">
        <f t="shared" si="48"/>
        <v/>
      </c>
    </row>
    <row r="1231" spans="16:31" x14ac:dyDescent="0.3">
      <c r="P1231" s="17" t="str">
        <f>IF(A1231="","",(O1231+SUM($J$2:J1231)+SUM($N$2:N1231)+SUM($L$2:L1231))/1000)</f>
        <v/>
      </c>
      <c r="V1231" s="21" t="str">
        <f>+IF(A1231="","",IF((P1231&gt;$Q$2),IF(MAX($P$2:P1231)&gt;$Q$2,A1231,""),""))</f>
        <v/>
      </c>
      <c r="AE1231" s="20" t="str">
        <f t="shared" si="48"/>
        <v/>
      </c>
    </row>
    <row r="1232" spans="16:31" x14ac:dyDescent="0.3">
      <c r="P1232" s="17" t="str">
        <f>IF(A1232="","",(O1232+SUM($J$2:J1232)+SUM($N$2:N1232)+SUM($L$2:L1232))/1000)</f>
        <v/>
      </c>
      <c r="V1232" s="21" t="str">
        <f>+IF(A1232="","",IF((P1232&gt;$Q$2),IF(MAX($P$2:P1232)&gt;$Q$2,A1232,""),""))</f>
        <v/>
      </c>
      <c r="AE1232" s="20" t="str">
        <f t="shared" si="48"/>
        <v/>
      </c>
    </row>
    <row r="1233" spans="16:31" x14ac:dyDescent="0.3">
      <c r="P1233" s="17" t="str">
        <f>IF(A1233="","",(O1233+SUM($J$2:J1233)+SUM($N$2:N1233)+SUM($L$2:L1233))/1000)</f>
        <v/>
      </c>
      <c r="V1233" s="21" t="str">
        <f>+IF(A1233="","",IF((P1233&gt;$Q$2),IF(MAX($P$2:P1233)&gt;$Q$2,A1233,""),""))</f>
        <v/>
      </c>
      <c r="AE1233" s="20" t="str">
        <f t="shared" si="48"/>
        <v/>
      </c>
    </row>
    <row r="1234" spans="16:31" x14ac:dyDescent="0.3">
      <c r="P1234" s="17" t="str">
        <f>IF(A1234="","",(O1234+SUM($J$2:J1234)+SUM($N$2:N1234)+SUM($L$2:L1234))/1000)</f>
        <v/>
      </c>
      <c r="V1234" s="21" t="str">
        <f>+IF(A1234="","",IF((P1234&gt;$Q$2),IF(MAX($P$2:P1234)&gt;$Q$2,A1234,""),""))</f>
        <v/>
      </c>
      <c r="AE1234" s="20" t="str">
        <f t="shared" si="48"/>
        <v/>
      </c>
    </row>
    <row r="1235" spans="16:31" x14ac:dyDescent="0.3">
      <c r="P1235" s="17" t="str">
        <f>IF(A1235="","",(O1235+SUM($J$2:J1235)+SUM($N$2:N1235)+SUM($L$2:L1235))/1000)</f>
        <v/>
      </c>
      <c r="V1235" s="21" t="str">
        <f>+IF(A1235="","",IF((P1235&gt;$Q$2),IF(MAX($P$2:P1235)&gt;$Q$2,A1235,""),""))</f>
        <v/>
      </c>
      <c r="AE1235" s="20" t="str">
        <f t="shared" si="48"/>
        <v/>
      </c>
    </row>
    <row r="1236" spans="16:31" x14ac:dyDescent="0.3">
      <c r="P1236" s="17" t="str">
        <f>IF(A1236="","",(O1236+SUM($J$2:J1236)+SUM($N$2:N1236)+SUM($L$2:L1236))/1000)</f>
        <v/>
      </c>
      <c r="V1236" s="21" t="str">
        <f>+IF(A1236="","",IF((P1236&gt;$Q$2),IF(MAX($P$2:P1236)&gt;$Q$2,A1236,""),""))</f>
        <v/>
      </c>
      <c r="AE1236" s="20" t="str">
        <f t="shared" si="48"/>
        <v/>
      </c>
    </row>
    <row r="1237" spans="16:31" x14ac:dyDescent="0.3">
      <c r="P1237" s="17" t="str">
        <f>IF(A1237="","",(O1237+SUM($J$2:J1237)+SUM($N$2:N1237)+SUM($L$2:L1237))/1000)</f>
        <v/>
      </c>
      <c r="V1237" s="21" t="str">
        <f>+IF(A1237="","",IF((P1237&gt;$Q$2),IF(MAX($P$2:P1237)&gt;$Q$2,A1237,""),""))</f>
        <v/>
      </c>
      <c r="AE1237" s="20" t="str">
        <f t="shared" si="48"/>
        <v/>
      </c>
    </row>
    <row r="1238" spans="16:31" x14ac:dyDescent="0.3">
      <c r="P1238" s="17" t="str">
        <f>IF(A1238="","",(O1238+SUM($J$2:J1238)+SUM($N$2:N1238)+SUM($L$2:L1238))/1000)</f>
        <v/>
      </c>
      <c r="V1238" s="21" t="str">
        <f>+IF(A1238="","",IF((P1238&gt;$Q$2),IF(MAX($P$2:P1238)&gt;$Q$2,A1238,""),""))</f>
        <v/>
      </c>
      <c r="AE1238" s="20" t="str">
        <f t="shared" si="48"/>
        <v/>
      </c>
    </row>
    <row r="1239" spans="16:31" x14ac:dyDescent="0.3">
      <c r="P1239" s="17" t="str">
        <f>IF(A1239="","",(O1239+SUM($J$2:J1239)+SUM($N$2:N1239)+SUM($L$2:L1239))/1000)</f>
        <v/>
      </c>
      <c r="V1239" s="21" t="str">
        <f>+IF(A1239="","",IF((P1239&gt;$Q$2),IF(MAX($P$2:P1239)&gt;$Q$2,A1239,""),""))</f>
        <v/>
      </c>
      <c r="AE1239" s="20" t="str">
        <f t="shared" si="48"/>
        <v/>
      </c>
    </row>
    <row r="1240" spans="16:31" x14ac:dyDescent="0.3">
      <c r="P1240" s="17" t="str">
        <f>IF(A1240="","",(O1240+SUM($J$2:J1240)+SUM($N$2:N1240)+SUM($L$2:L1240))/1000)</f>
        <v/>
      </c>
      <c r="V1240" s="21" t="str">
        <f>+IF(A1240="","",IF((P1240&gt;$Q$2),IF(MAX($P$2:P1240)&gt;$Q$2,A1240,""),""))</f>
        <v/>
      </c>
      <c r="AE1240" s="20" t="str">
        <f t="shared" si="48"/>
        <v/>
      </c>
    </row>
    <row r="1241" spans="16:31" x14ac:dyDescent="0.3">
      <c r="P1241" s="17" t="str">
        <f>IF(A1241="","",(O1241+SUM($J$2:J1241)+SUM($N$2:N1241)+SUM($L$2:L1241))/1000)</f>
        <v/>
      </c>
      <c r="V1241" s="21" t="str">
        <f>+IF(A1241="","",IF((P1241&gt;$Q$2),IF(MAX($P$2:P1241)&gt;$Q$2,A1241,""),""))</f>
        <v/>
      </c>
      <c r="AE1241" s="20" t="str">
        <f t="shared" si="48"/>
        <v/>
      </c>
    </row>
    <row r="1242" spans="16:31" x14ac:dyDescent="0.3">
      <c r="P1242" s="17" t="str">
        <f>IF(A1242="","",(O1242+SUM($J$2:J1242)+SUM($N$2:N1242)+SUM($L$2:L1242))/1000)</f>
        <v/>
      </c>
      <c r="V1242" s="21" t="str">
        <f>+IF(A1242="","",IF((P1242&gt;$Q$2),IF(MAX($P$2:P1242)&gt;$Q$2,A1242,""),""))</f>
        <v/>
      </c>
      <c r="AE1242" s="20" t="str">
        <f t="shared" si="48"/>
        <v/>
      </c>
    </row>
    <row r="1243" spans="16:31" x14ac:dyDescent="0.3">
      <c r="P1243" s="17" t="str">
        <f>IF(A1243="","",(O1243+SUM($J$2:J1243)+SUM($N$2:N1243)+SUM($L$2:L1243))/1000)</f>
        <v/>
      </c>
      <c r="V1243" s="21" t="str">
        <f>+IF(A1243="","",IF((P1243&gt;$Q$2),IF(MAX($P$2:P1243)&gt;$Q$2,A1243,""),""))</f>
        <v/>
      </c>
      <c r="AE1243" s="20" t="str">
        <f t="shared" si="48"/>
        <v/>
      </c>
    </row>
    <row r="1244" spans="16:31" x14ac:dyDescent="0.3">
      <c r="P1244" s="17" t="str">
        <f>IF(A1244="","",(O1244+SUM($J$2:J1244)+SUM($N$2:N1244)+SUM($L$2:L1244))/1000)</f>
        <v/>
      </c>
      <c r="V1244" s="21" t="str">
        <f>+IF(A1244="","",IF((P1244&gt;$Q$2),IF(MAX($P$2:P1244)&gt;$Q$2,A1244,""),""))</f>
        <v/>
      </c>
      <c r="AE1244" s="20" t="str">
        <f t="shared" si="48"/>
        <v/>
      </c>
    </row>
    <row r="1245" spans="16:31" x14ac:dyDescent="0.3">
      <c r="P1245" s="17" t="str">
        <f>IF(A1245="","",(O1245+SUM($J$2:J1245)+SUM($N$2:N1245)+SUM($L$2:L1245))/1000)</f>
        <v/>
      </c>
      <c r="V1245" s="21" t="str">
        <f>+IF(A1245="","",IF((P1245&gt;$Q$2),IF(MAX($P$2:P1245)&gt;$Q$2,A1245,""),""))</f>
        <v/>
      </c>
      <c r="AE1245" s="20" t="str">
        <f t="shared" si="48"/>
        <v/>
      </c>
    </row>
    <row r="1246" spans="16:31" x14ac:dyDescent="0.3">
      <c r="P1246" s="17" t="str">
        <f>IF(A1246="","",(O1246+SUM($J$2:J1246)+SUM($N$2:N1246)+SUM($L$2:L1246))/1000)</f>
        <v/>
      </c>
      <c r="V1246" s="21" t="str">
        <f>+IF(A1246="","",IF((P1246&gt;$Q$2),IF(MAX($P$2:P1246)&gt;$Q$2,A1246,""),""))</f>
        <v/>
      </c>
      <c r="AE1246" s="20" t="str">
        <f t="shared" si="48"/>
        <v/>
      </c>
    </row>
    <row r="1247" spans="16:31" x14ac:dyDescent="0.3">
      <c r="P1247" s="17" t="str">
        <f>IF(A1247="","",(O1247+SUM($J$2:J1247)+SUM($N$2:N1247)+SUM($L$2:L1247))/1000)</f>
        <v/>
      </c>
      <c r="V1247" s="21" t="str">
        <f>+IF(A1247="","",IF((P1247&gt;$Q$2),IF(MAX($P$2:P1247)&gt;$Q$2,A1247,""),""))</f>
        <v/>
      </c>
      <c r="AE1247" s="20" t="str">
        <f t="shared" si="48"/>
        <v/>
      </c>
    </row>
    <row r="1248" spans="16:31" x14ac:dyDescent="0.3">
      <c r="P1248" s="17" t="str">
        <f>IF(A1248="","",(O1248+SUM($J$2:J1248)+SUM($N$2:N1248)+SUM($L$2:L1248))/1000)</f>
        <v/>
      </c>
      <c r="V1248" s="21" t="str">
        <f>+IF(A1248="","",IF((P1248&gt;$Q$2),IF(MAX($P$2:P1248)&gt;$Q$2,A1248,""),""))</f>
        <v/>
      </c>
      <c r="AE1248" s="20" t="str">
        <f t="shared" si="48"/>
        <v/>
      </c>
    </row>
    <row r="1249" spans="16:31" x14ac:dyDescent="0.3">
      <c r="P1249" s="17" t="str">
        <f>IF(A1249="","",(O1249+SUM($J$2:J1249)+SUM($N$2:N1249)+SUM($L$2:L1249))/1000)</f>
        <v/>
      </c>
      <c r="V1249" s="21" t="str">
        <f>+IF(A1249="","",IF((P1249&gt;$Q$2),IF(MAX($P$2:P1249)&gt;$Q$2,A1249,""),""))</f>
        <v/>
      </c>
      <c r="AE1249" s="20" t="str">
        <f t="shared" si="48"/>
        <v/>
      </c>
    </row>
    <row r="1250" spans="16:31" x14ac:dyDescent="0.3">
      <c r="P1250" s="17" t="str">
        <f>IF(A1250="","",(O1250+SUM($J$2:J1250)+SUM($N$2:N1250)+SUM($L$2:L1250))/1000)</f>
        <v/>
      </c>
      <c r="V1250" s="21" t="str">
        <f>+IF(A1250="","",IF((P1250&gt;$Q$2),IF(MAX($P$2:P1250)&gt;$Q$2,A1250,""),""))</f>
        <v/>
      </c>
      <c r="AE1250" s="20" t="str">
        <f t="shared" si="48"/>
        <v/>
      </c>
    </row>
    <row r="1251" spans="16:31" x14ac:dyDescent="0.3">
      <c r="P1251" s="17" t="str">
        <f>IF(A1251="","",(O1251+SUM($J$2:J1251)+SUM($N$2:N1251)+SUM($L$2:L1251))/1000)</f>
        <v/>
      </c>
      <c r="V1251" s="21" t="str">
        <f>+IF(A1251="","",IF((P1251&gt;$Q$2),IF(MAX($P$2:P1251)&gt;$Q$2,A1251,""),""))</f>
        <v/>
      </c>
      <c r="AE1251" s="20" t="str">
        <f t="shared" si="48"/>
        <v/>
      </c>
    </row>
    <row r="1252" spans="16:31" x14ac:dyDescent="0.3">
      <c r="P1252" s="17" t="str">
        <f>IF(A1252="","",(O1252+SUM($J$2:J1252)+SUM($N$2:N1252)+SUM($L$2:L1252))/1000)</f>
        <v/>
      </c>
      <c r="V1252" s="21" t="str">
        <f>+IF(A1252="","",IF((P1252&gt;$Q$2),IF(MAX($P$2:P1252)&gt;$Q$2,A1252,""),""))</f>
        <v/>
      </c>
      <c r="AE1252" s="20" t="str">
        <f t="shared" si="48"/>
        <v/>
      </c>
    </row>
    <row r="1253" spans="16:31" x14ac:dyDescent="0.3">
      <c r="P1253" s="17" t="str">
        <f>IF(A1253="","",(O1253+SUM($J$2:J1253)+SUM($N$2:N1253)+SUM($L$2:L1253))/1000)</f>
        <v/>
      </c>
      <c r="V1253" s="21" t="str">
        <f>+IF(A1253="","",IF((P1253&gt;$Q$2),IF(MAX($P$2:P1253)&gt;$Q$2,A1253,""),""))</f>
        <v/>
      </c>
      <c r="AE1253" s="20" t="str">
        <f t="shared" si="48"/>
        <v/>
      </c>
    </row>
    <row r="1254" spans="16:31" x14ac:dyDescent="0.3">
      <c r="P1254" s="17" t="str">
        <f>IF(A1254="","",(O1254+SUM($J$2:J1254)+SUM($N$2:N1254)+SUM($L$2:L1254))/1000)</f>
        <v/>
      </c>
      <c r="V1254" s="21" t="str">
        <f>+IF(A1254="","",IF((P1254&gt;$Q$2),IF(MAX($P$2:P1254)&gt;$Q$2,A1254,""),""))</f>
        <v/>
      </c>
      <c r="AE1254" s="20" t="str">
        <f t="shared" si="48"/>
        <v/>
      </c>
    </row>
    <row r="1255" spans="16:31" x14ac:dyDescent="0.3">
      <c r="P1255" s="17" t="str">
        <f>IF(A1255="","",(O1255+SUM($J$2:J1255)+SUM($N$2:N1255)+SUM($L$2:L1255))/1000)</f>
        <v/>
      </c>
      <c r="V1255" s="21" t="str">
        <f>+IF(A1255="","",IF((P1255&gt;$Q$2),IF(MAX($P$2:P1255)&gt;$Q$2,A1255,""),""))</f>
        <v/>
      </c>
      <c r="AE1255" s="20" t="str">
        <f t="shared" si="48"/>
        <v/>
      </c>
    </row>
    <row r="1256" spans="16:31" x14ac:dyDescent="0.3">
      <c r="P1256" s="17" t="str">
        <f>IF(A1256="","",(O1256+SUM($J$2:J1256)+SUM($N$2:N1256)+SUM($L$2:L1256))/1000)</f>
        <v/>
      </c>
      <c r="V1256" s="21" t="str">
        <f>+IF(A1256="","",IF((P1256&gt;$Q$2),IF(MAX($P$2:P1256)&gt;$Q$2,A1256,""),""))</f>
        <v/>
      </c>
      <c r="AE1256" s="20" t="str">
        <f t="shared" si="48"/>
        <v/>
      </c>
    </row>
    <row r="1257" spans="16:31" x14ac:dyDescent="0.3">
      <c r="P1257" s="17" t="str">
        <f>IF(A1257="","",(O1257+SUM($J$2:J1257)+SUM($N$2:N1257)+SUM($L$2:L1257))/1000)</f>
        <v/>
      </c>
      <c r="V1257" s="21" t="str">
        <f>+IF(A1257="","",IF((P1257&gt;$Q$2),IF(MAX($P$2:P1257)&gt;$Q$2,A1257,""),""))</f>
        <v/>
      </c>
      <c r="AE1257" s="20" t="str">
        <f t="shared" si="48"/>
        <v/>
      </c>
    </row>
    <row r="1258" spans="16:31" x14ac:dyDescent="0.3">
      <c r="P1258" s="17" t="str">
        <f>IF(A1258="","",(O1258+SUM($J$2:J1258)+SUM($N$2:N1258)+SUM($L$2:L1258))/1000)</f>
        <v/>
      </c>
      <c r="V1258" s="21" t="str">
        <f>+IF(A1258="","",IF((P1258&gt;$Q$2),IF(MAX($P$2:P1258)&gt;$Q$2,A1258,""),""))</f>
        <v/>
      </c>
      <c r="AE1258" s="20" t="str">
        <f t="shared" si="48"/>
        <v/>
      </c>
    </row>
    <row r="1259" spans="16:31" x14ac:dyDescent="0.3">
      <c r="P1259" s="17" t="str">
        <f>IF(A1259="","",(O1259+SUM($J$2:J1259)+SUM($N$2:N1259)+SUM($L$2:L1259))/1000)</f>
        <v/>
      </c>
      <c r="V1259" s="21" t="str">
        <f>+IF(A1259="","",IF((P1259&gt;$Q$2),IF(MAX($P$2:P1259)&gt;$Q$2,A1259,""),""))</f>
        <v/>
      </c>
      <c r="AE1259" s="20" t="str">
        <f t="shared" si="48"/>
        <v/>
      </c>
    </row>
    <row r="1260" spans="16:31" x14ac:dyDescent="0.3">
      <c r="P1260" s="17" t="str">
        <f>IF(A1260="","",(O1260+SUM($J$2:J1260)+SUM($N$2:N1260)+SUM($L$2:L1260))/1000)</f>
        <v/>
      </c>
      <c r="V1260" s="21" t="str">
        <f>+IF(A1260="","",IF((P1260&gt;$Q$2),IF(MAX($P$2:P1260)&gt;$Q$2,A1260,""),""))</f>
        <v/>
      </c>
      <c r="AE1260" s="20" t="str">
        <f t="shared" si="48"/>
        <v/>
      </c>
    </row>
    <row r="1261" spans="16:31" x14ac:dyDescent="0.3">
      <c r="P1261" s="17" t="str">
        <f>IF(A1261="","",(O1261+SUM($J$2:J1261)+SUM($N$2:N1261)+SUM($L$2:L1261))/1000)</f>
        <v/>
      </c>
      <c r="V1261" s="21" t="str">
        <f>+IF(A1261="","",IF((P1261&gt;$Q$2),IF(MAX($P$2:P1261)&gt;$Q$2,A1261,""),""))</f>
        <v/>
      </c>
      <c r="AE1261" s="20" t="str">
        <f t="shared" si="48"/>
        <v/>
      </c>
    </row>
    <row r="1262" spans="16:31" x14ac:dyDescent="0.3">
      <c r="P1262" s="17" t="str">
        <f>IF(A1262="","",(O1262+SUM($J$2:J1262)+SUM($N$2:N1262)+SUM($L$2:L1262))/1000)</f>
        <v/>
      </c>
      <c r="V1262" s="21" t="str">
        <f>+IF(A1262="","",IF((P1262&gt;$Q$2),IF(MAX($P$2:P1262)&gt;$Q$2,A1262,""),""))</f>
        <v/>
      </c>
      <c r="AE1262" s="20" t="str">
        <f t="shared" si="48"/>
        <v/>
      </c>
    </row>
    <row r="1263" spans="16:31" x14ac:dyDescent="0.3">
      <c r="P1263" s="17" t="str">
        <f>IF(A1263="","",(O1263+SUM($J$2:J1263)+SUM($N$2:N1263)+SUM($L$2:L1263))/1000)</f>
        <v/>
      </c>
      <c r="V1263" s="21" t="str">
        <f>+IF(A1263="","",IF((P1263&gt;$Q$2),IF(MAX($P$2:P1263)&gt;$Q$2,A1263,""),""))</f>
        <v/>
      </c>
      <c r="AE1263" s="20" t="str">
        <f t="shared" si="48"/>
        <v/>
      </c>
    </row>
    <row r="1264" spans="16:31" x14ac:dyDescent="0.3">
      <c r="P1264" s="17" t="str">
        <f>IF(A1264="","",(O1264+SUM($J$2:J1264)+SUM($N$2:N1264)+SUM($L$2:L1264))/1000)</f>
        <v/>
      </c>
      <c r="V1264" s="21" t="str">
        <f>+IF(A1264="","",IF((P1264&gt;$Q$2),IF(MAX($P$2:P1264)&gt;$Q$2,A1264,""),""))</f>
        <v/>
      </c>
      <c r="AE1264" s="20" t="str">
        <f t="shared" si="48"/>
        <v/>
      </c>
    </row>
    <row r="1265" spans="16:31" x14ac:dyDescent="0.3">
      <c r="P1265" s="17" t="str">
        <f>IF(A1265="","",(O1265+SUM($J$2:J1265)+SUM($N$2:N1265)+SUM($L$2:L1265))/1000)</f>
        <v/>
      </c>
      <c r="V1265" s="21" t="str">
        <f>+IF(A1265="","",IF((P1265&gt;$Q$2),IF(MAX($P$2:P1265)&gt;$Q$2,A1265,""),""))</f>
        <v/>
      </c>
      <c r="AE1265" s="20" t="str">
        <f t="shared" si="48"/>
        <v/>
      </c>
    </row>
    <row r="1266" spans="16:31" x14ac:dyDescent="0.3">
      <c r="P1266" s="17" t="str">
        <f>IF(A1266="","",(O1266+SUM($J$2:J1266)+SUM($N$2:N1266)+SUM($L$2:L1266))/1000)</f>
        <v/>
      </c>
      <c r="V1266" s="21" t="str">
        <f>+IF(A1266="","",IF((P1266&gt;$Q$2),IF(MAX($P$2:P1266)&gt;$Q$2,A1266,""),""))</f>
        <v/>
      </c>
      <c r="AE1266" s="20" t="str">
        <f t="shared" si="48"/>
        <v/>
      </c>
    </row>
    <row r="1267" spans="16:31" x14ac:dyDescent="0.3">
      <c r="P1267" s="17" t="str">
        <f>IF(A1267="","",(O1267+SUM($J$2:J1267)+SUM($N$2:N1267)+SUM($L$2:L1267))/1000)</f>
        <v/>
      </c>
      <c r="V1267" s="21" t="str">
        <f>+IF(A1267="","",IF((P1267&gt;$Q$2),IF(MAX($P$2:P1267)&gt;$Q$2,A1267,""),""))</f>
        <v/>
      </c>
      <c r="AE1267" s="20" t="str">
        <f t="shared" si="48"/>
        <v/>
      </c>
    </row>
    <row r="1268" spans="16:31" x14ac:dyDescent="0.3">
      <c r="P1268" s="17" t="str">
        <f>IF(A1268="","",(O1268+SUM($J$2:J1268)+SUM($N$2:N1268)+SUM($L$2:L1268))/1000)</f>
        <v/>
      </c>
      <c r="V1268" s="21" t="str">
        <f>+IF(A1268="","",IF((P1268&gt;$Q$2),IF(MAX($P$2:P1268)&gt;$Q$2,A1268,""),""))</f>
        <v/>
      </c>
      <c r="AE1268" s="20" t="str">
        <f t="shared" si="48"/>
        <v/>
      </c>
    </row>
    <row r="1269" spans="16:31" x14ac:dyDescent="0.3">
      <c r="P1269" s="17" t="str">
        <f>IF(A1269="","",(O1269+SUM($J$2:J1269)+SUM($N$2:N1269)+SUM($L$2:L1269))/1000)</f>
        <v/>
      </c>
      <c r="V1269" s="21" t="str">
        <f>+IF(A1269="","",IF((P1269&gt;$Q$2),IF(MAX($P$2:P1269)&gt;$Q$2,A1269,""),""))</f>
        <v/>
      </c>
      <c r="AE1269" s="20" t="str">
        <f t="shared" si="48"/>
        <v/>
      </c>
    </row>
    <row r="1270" spans="16:31" x14ac:dyDescent="0.3">
      <c r="P1270" s="17" t="str">
        <f>IF(A1270="","",(O1270+SUM($J$2:J1270)+SUM($N$2:N1270)+SUM($L$2:L1270))/1000)</f>
        <v/>
      </c>
      <c r="V1270" s="21" t="str">
        <f>+IF(A1270="","",IF((P1270&gt;$Q$2),IF(MAX($P$2:P1270)&gt;$Q$2,A1270,""),""))</f>
        <v/>
      </c>
      <c r="AE1270" s="20" t="str">
        <f t="shared" si="48"/>
        <v/>
      </c>
    </row>
    <row r="1271" spans="16:31" x14ac:dyDescent="0.3">
      <c r="P1271" s="17" t="str">
        <f>IF(A1271="","",(O1271+SUM($J$2:J1271)+SUM($N$2:N1271)+SUM($L$2:L1271))/1000)</f>
        <v/>
      </c>
      <c r="V1271" s="21" t="str">
        <f>+IF(A1271="","",IF((P1271&gt;$Q$2),IF(MAX($P$2:P1271)&gt;$Q$2,A1271,""),""))</f>
        <v/>
      </c>
      <c r="AE1271" s="20" t="str">
        <f t="shared" si="48"/>
        <v/>
      </c>
    </row>
    <row r="1272" spans="16:31" x14ac:dyDescent="0.3">
      <c r="P1272" s="17" t="str">
        <f>IF(A1272="","",(O1272+SUM($J$2:J1272)+SUM($N$2:N1272)+SUM($L$2:L1272))/1000)</f>
        <v/>
      </c>
      <c r="V1272" s="21" t="str">
        <f>+IF(A1272="","",IF((P1272&gt;$Q$2),IF(MAX($P$2:P1272)&gt;$Q$2,A1272,""),""))</f>
        <v/>
      </c>
      <c r="AE1272" s="20" t="str">
        <f t="shared" si="48"/>
        <v/>
      </c>
    </row>
    <row r="1273" spans="16:31" x14ac:dyDescent="0.3">
      <c r="P1273" s="17" t="str">
        <f>IF(A1273="","",(O1273+SUM($J$2:J1273)+SUM($N$2:N1273)+SUM($L$2:L1273))/1000)</f>
        <v/>
      </c>
      <c r="V1273" s="21" t="str">
        <f>+IF(A1273="","",IF((P1273&gt;$Q$2),IF(MAX($P$2:P1273)&gt;$Q$2,A1273,""),""))</f>
        <v/>
      </c>
      <c r="AE1273" s="20" t="str">
        <f t="shared" si="48"/>
        <v/>
      </c>
    </row>
    <row r="1274" spans="16:31" x14ac:dyDescent="0.3">
      <c r="P1274" s="17" t="str">
        <f>IF(A1274="","",(O1274+SUM($J$2:J1274)+SUM($N$2:N1274)+SUM($L$2:L1274))/1000)</f>
        <v/>
      </c>
      <c r="V1274" s="21" t="str">
        <f>+IF(A1274="","",IF((P1274&gt;$Q$2),IF(MAX($P$2:P1274)&gt;$Q$2,A1274,""),""))</f>
        <v/>
      </c>
      <c r="AE1274" s="20" t="str">
        <f t="shared" si="48"/>
        <v/>
      </c>
    </row>
    <row r="1275" spans="16:31" x14ac:dyDescent="0.3">
      <c r="P1275" s="17" t="str">
        <f>IF(A1275="","",(O1275+SUM($J$2:J1275)+SUM($N$2:N1275)+SUM($L$2:L1275))/1000)</f>
        <v/>
      </c>
      <c r="V1275" s="21" t="str">
        <f>+IF(A1275="","",IF((P1275&gt;$Q$2),IF(MAX($P$2:P1275)&gt;$Q$2,A1275,""),""))</f>
        <v/>
      </c>
      <c r="AE1275" s="20" t="str">
        <f t="shared" si="48"/>
        <v/>
      </c>
    </row>
    <row r="1276" spans="16:31" x14ac:dyDescent="0.3">
      <c r="P1276" s="17" t="str">
        <f>IF(A1276="","",(O1276+SUM($J$2:J1276)+SUM($N$2:N1276)+SUM($L$2:L1276))/1000)</f>
        <v/>
      </c>
      <c r="V1276" s="21" t="str">
        <f>+IF(A1276="","",IF((P1276&gt;$Q$2),IF(MAX($P$2:P1276)&gt;$Q$2,A1276,""),""))</f>
        <v/>
      </c>
      <c r="AE1276" s="20" t="str">
        <f t="shared" si="48"/>
        <v/>
      </c>
    </row>
    <row r="1277" spans="16:31" x14ac:dyDescent="0.3">
      <c r="P1277" s="17" t="str">
        <f>IF(A1277="","",(O1277+SUM($J$2:J1277)+SUM($N$2:N1277)+SUM($L$2:L1277))/1000)</f>
        <v/>
      </c>
      <c r="V1277" s="21" t="str">
        <f>+IF(A1277="","",IF((P1277&gt;$Q$2),IF(MAX($P$2:P1277)&gt;$Q$2,A1277,""),""))</f>
        <v/>
      </c>
      <c r="AE1277" s="20" t="str">
        <f t="shared" si="48"/>
        <v/>
      </c>
    </row>
    <row r="1278" spans="16:31" x14ac:dyDescent="0.3">
      <c r="P1278" s="17" t="str">
        <f>IF(A1278="","",(O1278+SUM($J$2:J1278)+SUM($N$2:N1278)+SUM($L$2:L1278))/1000)</f>
        <v/>
      </c>
      <c r="V1278" s="21" t="str">
        <f>+IF(A1278="","",IF((P1278&gt;$Q$2),IF(MAX($P$2:P1278)&gt;$Q$2,A1278,""),""))</f>
        <v/>
      </c>
      <c r="AE1278" s="20" t="str">
        <f t="shared" si="48"/>
        <v/>
      </c>
    </row>
    <row r="1279" spans="16:31" x14ac:dyDescent="0.3">
      <c r="P1279" s="17" t="str">
        <f>IF(A1279="","",(O1279+SUM($J$2:J1279)+SUM($N$2:N1279)+SUM($L$2:L1279))/1000)</f>
        <v/>
      </c>
      <c r="V1279" s="21" t="str">
        <f>+IF(A1279="","",IF((P1279&gt;$Q$2),IF(MAX($P$2:P1279)&gt;$Q$2,A1279,""),""))</f>
        <v/>
      </c>
      <c r="AE1279" s="20" t="str">
        <f t="shared" si="48"/>
        <v/>
      </c>
    </row>
    <row r="1280" spans="16:31" x14ac:dyDescent="0.3">
      <c r="P1280" s="17" t="str">
        <f>IF(A1280="","",(O1280+SUM($J$2:J1280)+SUM($N$2:N1280)+SUM($L$2:L1280))/1000)</f>
        <v/>
      </c>
      <c r="V1280" s="21" t="str">
        <f>+IF(A1280="","",IF((P1280&gt;$Q$2),IF(MAX($P$2:P1280)&gt;$Q$2,A1280,""),""))</f>
        <v/>
      </c>
      <c r="AE1280" s="20" t="str">
        <f t="shared" si="48"/>
        <v/>
      </c>
    </row>
    <row r="1281" spans="16:31" x14ac:dyDescent="0.3">
      <c r="P1281" s="17" t="str">
        <f>IF(A1281="","",(O1281+SUM($J$2:J1281)+SUM($N$2:N1281)+SUM($L$2:L1281))/1000)</f>
        <v/>
      </c>
      <c r="V1281" s="21" t="str">
        <f>+IF(A1281="","",IF((P1281&gt;$Q$2),IF(MAX($P$2:P1281)&gt;$Q$2,A1281,""),""))</f>
        <v/>
      </c>
      <c r="AE1281" s="20" t="str">
        <f t="shared" si="48"/>
        <v/>
      </c>
    </row>
    <row r="1282" spans="16:31" x14ac:dyDescent="0.3">
      <c r="P1282" s="17" t="str">
        <f>IF(A1282="","",(O1282+SUM($J$2:J1282)+SUM($N$2:N1282)+SUM($L$2:L1282))/1000)</f>
        <v/>
      </c>
      <c r="V1282" s="21" t="str">
        <f>+IF(A1282="","",IF((P1282&gt;$Q$2),IF(MAX($P$2:P1282)&gt;$Q$2,A1282,""),""))</f>
        <v/>
      </c>
      <c r="AE1282" s="20" t="str">
        <f t="shared" si="48"/>
        <v/>
      </c>
    </row>
    <row r="1283" spans="16:31" x14ac:dyDescent="0.3">
      <c r="P1283" s="17" t="str">
        <f>IF(A1283="","",(O1283+SUM($J$2:J1283)+SUM($N$2:N1283)+SUM($L$2:L1283))/1000)</f>
        <v/>
      </c>
      <c r="V1283" s="21" t="str">
        <f>+IF(A1283="","",IF((P1283&gt;$Q$2),IF(MAX($P$2:P1283)&gt;$Q$2,A1283,""),""))</f>
        <v/>
      </c>
      <c r="AE1283" s="20" t="str">
        <f t="shared" si="48"/>
        <v/>
      </c>
    </row>
    <row r="1284" spans="16:31" x14ac:dyDescent="0.3">
      <c r="P1284" s="17" t="str">
        <f>IF(A1284="","",(O1284+SUM($J$2:J1284)+SUM($N$2:N1284)+SUM($L$2:L1284))/1000)</f>
        <v/>
      </c>
      <c r="V1284" s="21" t="str">
        <f>+IF(A1284="","",IF((P1284&gt;$Q$2),IF(MAX($P$2:P1284)&gt;$Q$2,A1284,""),""))</f>
        <v/>
      </c>
      <c r="AE1284" s="20" t="str">
        <f t="shared" si="48"/>
        <v/>
      </c>
    </row>
    <row r="1285" spans="16:31" x14ac:dyDescent="0.3">
      <c r="P1285" s="17" t="str">
        <f>IF(A1285="","",(O1285+SUM($J$2:J1285)+SUM($N$2:N1285)+SUM($L$2:L1285))/1000)</f>
        <v/>
      </c>
      <c r="V1285" s="21" t="str">
        <f>+IF(A1285="","",IF((P1285&gt;$Q$2),IF(MAX($P$2:P1285)&gt;$Q$2,A1285,""),""))</f>
        <v/>
      </c>
      <c r="AE1285" s="20" t="str">
        <f t="shared" si="48"/>
        <v/>
      </c>
    </row>
    <row r="1286" spans="16:31" x14ac:dyDescent="0.3">
      <c r="P1286" s="17" t="str">
        <f>IF(A1286="","",(O1286+SUM($J$2:J1286)+SUM($N$2:N1286)+SUM($L$2:L1286))/1000)</f>
        <v/>
      </c>
      <c r="V1286" s="21" t="str">
        <f>+IF(A1286="","",IF((P1286&gt;$Q$2),IF(MAX($P$2:P1286)&gt;$Q$2,A1286,""),""))</f>
        <v/>
      </c>
      <c r="AE1286" s="20" t="str">
        <f t="shared" si="48"/>
        <v/>
      </c>
    </row>
    <row r="1287" spans="16:31" x14ac:dyDescent="0.3">
      <c r="P1287" s="17" t="str">
        <f>IF(A1287="","",(O1287+SUM($J$2:J1287)+SUM($N$2:N1287)+SUM($L$2:L1287))/1000)</f>
        <v/>
      </c>
      <c r="V1287" s="21" t="str">
        <f>+IF(A1287="","",IF((P1287&gt;$Q$2),IF(MAX($P$2:P1287)&gt;$Q$2,A1287,""),""))</f>
        <v/>
      </c>
      <c r="AE1287" s="20" t="str">
        <f t="shared" si="48"/>
        <v/>
      </c>
    </row>
    <row r="1288" spans="16:31" x14ac:dyDescent="0.3">
      <c r="P1288" s="17" t="str">
        <f>IF(A1288="","",(O1288+SUM($J$2:J1288)+SUM($N$2:N1288)+SUM($L$2:L1288))/1000)</f>
        <v/>
      </c>
      <c r="V1288" s="21" t="str">
        <f>+IF(A1288="","",IF((P1288&gt;$Q$2),IF(MAX($P$2:P1288)&gt;$Q$2,A1288,""),""))</f>
        <v/>
      </c>
      <c r="AE1288" s="20" t="str">
        <f t="shared" si="48"/>
        <v/>
      </c>
    </row>
    <row r="1289" spans="16:31" x14ac:dyDescent="0.3">
      <c r="P1289" s="17" t="str">
        <f>IF(A1289="","",(O1289+SUM($J$2:J1289)+SUM($N$2:N1289)+SUM($L$2:L1289))/1000)</f>
        <v/>
      </c>
      <c r="V1289" s="21" t="str">
        <f>+IF(A1289="","",IF((P1289&gt;$Q$2),IF(MAX($P$2:P1289)&gt;$Q$2,A1289,""),""))</f>
        <v/>
      </c>
      <c r="AE1289" s="20" t="str">
        <f t="shared" si="48"/>
        <v/>
      </c>
    </row>
    <row r="1290" spans="16:31" x14ac:dyDescent="0.3">
      <c r="P1290" s="17" t="str">
        <f>IF(A1290="","",(O1290+SUM($J$2:J1290)+SUM($N$2:N1290)+SUM($L$2:L1290))/1000)</f>
        <v/>
      </c>
      <c r="V1290" s="21" t="str">
        <f>+IF(A1290="","",IF((P1290&gt;$Q$2),IF(MAX($P$2:P1290)&gt;$Q$2,A1290,""),""))</f>
        <v/>
      </c>
      <c r="AE1290" s="20" t="str">
        <f t="shared" si="48"/>
        <v/>
      </c>
    </row>
    <row r="1291" spans="16:31" x14ac:dyDescent="0.3">
      <c r="P1291" s="17" t="str">
        <f>IF(A1291="","",(O1291+SUM($J$2:J1291)+SUM($N$2:N1291)+SUM($L$2:L1291))/1000)</f>
        <v/>
      </c>
      <c r="V1291" s="21" t="str">
        <f>+IF(A1291="","",IF((P1291&gt;$Q$2),IF(MAX($P$2:P1291)&gt;$Q$2,A1291,""),""))</f>
        <v/>
      </c>
      <c r="AE1291" s="20" t="str">
        <f t="shared" si="48"/>
        <v/>
      </c>
    </row>
    <row r="1292" spans="16:31" x14ac:dyDescent="0.3">
      <c r="P1292" s="17" t="str">
        <f>IF(A1292="","",(O1292+SUM($J$2:J1292)+SUM($N$2:N1292)+SUM($L$2:L1292))/1000)</f>
        <v/>
      </c>
      <c r="V1292" s="21" t="str">
        <f>+IF(A1292="","",IF((P1292&gt;$Q$2),IF(MAX($P$2:P1292)&gt;$Q$2,A1292,""),""))</f>
        <v/>
      </c>
      <c r="AE1292" s="20" t="str">
        <f t="shared" si="48"/>
        <v/>
      </c>
    </row>
    <row r="1293" spans="16:31" x14ac:dyDescent="0.3">
      <c r="P1293" s="17" t="str">
        <f>IF(A1293="","",(O1293+SUM($J$2:J1293)+SUM($N$2:N1293)+SUM($L$2:L1293))/1000)</f>
        <v/>
      </c>
      <c r="V1293" s="21" t="str">
        <f>+IF(A1293="","",IF((P1293&gt;$Q$2),IF(MAX($P$2:P1293)&gt;$Q$2,A1293,""),""))</f>
        <v/>
      </c>
      <c r="AE1293" s="20" t="str">
        <f t="shared" ref="AE1293:AE1356" si="49">+IF(O1293&gt;0,O1293/1000,"")</f>
        <v/>
      </c>
    </row>
    <row r="1294" spans="16:31" x14ac:dyDescent="0.3">
      <c r="P1294" s="17" t="str">
        <f>IF(A1294="","",(O1294+SUM($J$2:J1294)+SUM($N$2:N1294)+SUM($L$2:L1294))/1000)</f>
        <v/>
      </c>
      <c r="V1294" s="21" t="str">
        <f>+IF(A1294="","",IF((P1294&gt;$Q$2),IF(MAX($P$2:P1294)&gt;$Q$2,A1294,""),""))</f>
        <v/>
      </c>
      <c r="AE1294" s="20" t="str">
        <f t="shared" si="49"/>
        <v/>
      </c>
    </row>
    <row r="1295" spans="16:31" x14ac:dyDescent="0.3">
      <c r="P1295" s="17" t="str">
        <f>IF(A1295="","",(O1295+SUM($J$2:J1295)+SUM($N$2:N1295)+SUM($L$2:L1295))/1000)</f>
        <v/>
      </c>
      <c r="V1295" s="21" t="str">
        <f>+IF(A1295="","",IF((P1295&gt;$Q$2),IF(MAX($P$2:P1295)&gt;$Q$2,A1295,""),""))</f>
        <v/>
      </c>
      <c r="AE1295" s="20" t="str">
        <f t="shared" si="49"/>
        <v/>
      </c>
    </row>
    <row r="1296" spans="16:31" x14ac:dyDescent="0.3">
      <c r="P1296" s="17" t="str">
        <f>IF(A1296="","",(O1296+SUM($J$2:J1296)+SUM($N$2:N1296)+SUM($L$2:L1296))/1000)</f>
        <v/>
      </c>
      <c r="V1296" s="21" t="str">
        <f>+IF(A1296="","",IF((P1296&gt;$Q$2),IF(MAX($P$2:P1296)&gt;$Q$2,A1296,""),""))</f>
        <v/>
      </c>
      <c r="AE1296" s="20" t="str">
        <f t="shared" si="49"/>
        <v/>
      </c>
    </row>
    <row r="1297" spans="16:31" x14ac:dyDescent="0.3">
      <c r="P1297" s="17" t="str">
        <f>IF(A1297="","",(O1297+SUM($J$2:J1297)+SUM($N$2:N1297)+SUM($L$2:L1297))/1000)</f>
        <v/>
      </c>
      <c r="V1297" s="21" t="str">
        <f>+IF(A1297="","",IF((P1297&gt;$Q$2),IF(MAX($P$2:P1297)&gt;$Q$2,A1297,""),""))</f>
        <v/>
      </c>
      <c r="AE1297" s="20" t="str">
        <f t="shared" si="49"/>
        <v/>
      </c>
    </row>
    <row r="1298" spans="16:31" x14ac:dyDescent="0.3">
      <c r="P1298" s="17" t="str">
        <f>IF(A1298="","",(O1298+SUM($J$2:J1298)+SUM($N$2:N1298)+SUM($L$2:L1298))/1000)</f>
        <v/>
      </c>
      <c r="V1298" s="21" t="str">
        <f>+IF(A1298="","",IF((P1298&gt;$Q$2),IF(MAX($P$2:P1298)&gt;$Q$2,A1298,""),""))</f>
        <v/>
      </c>
      <c r="AE1298" s="20" t="str">
        <f t="shared" si="49"/>
        <v/>
      </c>
    </row>
    <row r="1299" spans="16:31" x14ac:dyDescent="0.3">
      <c r="P1299" s="17" t="str">
        <f>IF(A1299="","",(O1299+SUM($J$2:J1299)+SUM($N$2:N1299)+SUM($L$2:L1299))/1000)</f>
        <v/>
      </c>
      <c r="V1299" s="21" t="str">
        <f>+IF(A1299="","",IF((P1299&gt;$Q$2),IF(MAX($P$2:P1299)&gt;$Q$2,A1299,""),""))</f>
        <v/>
      </c>
      <c r="AE1299" s="20" t="str">
        <f t="shared" si="49"/>
        <v/>
      </c>
    </row>
    <row r="1300" spans="16:31" x14ac:dyDescent="0.3">
      <c r="P1300" s="17" t="str">
        <f>IF(A1300="","",(O1300+SUM($J$2:J1300)+SUM($N$2:N1300)+SUM($L$2:L1300))/1000)</f>
        <v/>
      </c>
      <c r="V1300" s="21" t="str">
        <f>+IF(A1300="","",IF((P1300&gt;$Q$2),IF(MAX($P$2:P1300)&gt;$Q$2,A1300,""),""))</f>
        <v/>
      </c>
      <c r="AE1300" s="20" t="str">
        <f t="shared" si="49"/>
        <v/>
      </c>
    </row>
    <row r="1301" spans="16:31" x14ac:dyDescent="0.3">
      <c r="P1301" s="17" t="str">
        <f>IF(A1301="","",(O1301+SUM($J$2:J1301)+SUM($N$2:N1301)+SUM($L$2:L1301))/1000)</f>
        <v/>
      </c>
      <c r="V1301" s="21" t="str">
        <f>+IF(A1301="","",IF((P1301&gt;$Q$2),IF(MAX($P$2:P1301)&gt;$Q$2,A1301,""),""))</f>
        <v/>
      </c>
      <c r="AE1301" s="20" t="str">
        <f t="shared" si="49"/>
        <v/>
      </c>
    </row>
    <row r="1302" spans="16:31" x14ac:dyDescent="0.3">
      <c r="P1302" s="17" t="str">
        <f>IF(A1302="","",(O1302+SUM($J$2:J1302)+SUM($N$2:N1302)+SUM($L$2:L1302))/1000)</f>
        <v/>
      </c>
      <c r="V1302" s="21" t="str">
        <f>+IF(A1302="","",IF((P1302&gt;$Q$2),IF(MAX($P$2:P1302)&gt;$Q$2,A1302,""),""))</f>
        <v/>
      </c>
      <c r="AE1302" s="20" t="str">
        <f t="shared" si="49"/>
        <v/>
      </c>
    </row>
    <row r="1303" spans="16:31" x14ac:dyDescent="0.3">
      <c r="P1303" s="17" t="str">
        <f>IF(A1303="","",(O1303+SUM($J$2:J1303)+SUM($N$2:N1303)+SUM($L$2:L1303))/1000)</f>
        <v/>
      </c>
      <c r="V1303" s="21" t="str">
        <f>+IF(A1303="","",IF((P1303&gt;$Q$2),IF(MAX($P$2:P1303)&gt;$Q$2,A1303,""),""))</f>
        <v/>
      </c>
      <c r="AE1303" s="20" t="str">
        <f t="shared" si="49"/>
        <v/>
      </c>
    </row>
    <row r="1304" spans="16:31" x14ac:dyDescent="0.3">
      <c r="P1304" s="17" t="str">
        <f>IF(A1304="","",(O1304+SUM($J$2:J1304)+SUM($N$2:N1304)+SUM($L$2:L1304))/1000)</f>
        <v/>
      </c>
      <c r="V1304" s="21" t="str">
        <f>+IF(A1304="","",IF((P1304&gt;$Q$2),IF(MAX($P$2:P1304)&gt;$Q$2,A1304,""),""))</f>
        <v/>
      </c>
      <c r="AE1304" s="20" t="str">
        <f t="shared" si="49"/>
        <v/>
      </c>
    </row>
    <row r="1305" spans="16:31" x14ac:dyDescent="0.3">
      <c r="P1305" s="17" t="str">
        <f>IF(A1305="","",(O1305+SUM($J$2:J1305)+SUM($N$2:N1305)+SUM($L$2:L1305))/1000)</f>
        <v/>
      </c>
      <c r="V1305" s="21" t="str">
        <f>+IF(A1305="","",IF((P1305&gt;$Q$2),IF(MAX($P$2:P1305)&gt;$Q$2,A1305,""),""))</f>
        <v/>
      </c>
      <c r="AE1305" s="20" t="str">
        <f t="shared" si="49"/>
        <v/>
      </c>
    </row>
    <row r="1306" spans="16:31" x14ac:dyDescent="0.3">
      <c r="P1306" s="17" t="str">
        <f>IF(A1306="","",(O1306+SUM($J$2:J1306)+SUM($N$2:N1306)+SUM($L$2:L1306))/1000)</f>
        <v/>
      </c>
      <c r="V1306" s="21" t="str">
        <f>+IF(A1306="","",IF((P1306&gt;$Q$2),IF(MAX($P$2:P1306)&gt;$Q$2,A1306,""),""))</f>
        <v/>
      </c>
      <c r="AE1306" s="20" t="str">
        <f t="shared" si="49"/>
        <v/>
      </c>
    </row>
    <row r="1307" spans="16:31" x14ac:dyDescent="0.3">
      <c r="P1307" s="17" t="str">
        <f>IF(A1307="","",(O1307+SUM($J$2:J1307)+SUM($N$2:N1307)+SUM($L$2:L1307))/1000)</f>
        <v/>
      </c>
      <c r="V1307" s="21" t="str">
        <f>+IF(A1307="","",IF((P1307&gt;$Q$2),IF(MAX($P$2:P1307)&gt;$Q$2,A1307,""),""))</f>
        <v/>
      </c>
      <c r="AE1307" s="20" t="str">
        <f t="shared" si="49"/>
        <v/>
      </c>
    </row>
    <row r="1308" spans="16:31" x14ac:dyDescent="0.3">
      <c r="P1308" s="17" t="str">
        <f>IF(A1308="","",(O1308+SUM($J$2:J1308)+SUM($N$2:N1308)+SUM($L$2:L1308))/1000)</f>
        <v/>
      </c>
      <c r="V1308" s="21" t="str">
        <f>+IF(A1308="","",IF((P1308&gt;$Q$2),IF(MAX($P$2:P1308)&gt;$Q$2,A1308,""),""))</f>
        <v/>
      </c>
      <c r="AE1308" s="20" t="str">
        <f t="shared" si="49"/>
        <v/>
      </c>
    </row>
    <row r="1309" spans="16:31" x14ac:dyDescent="0.3">
      <c r="P1309" s="17" t="str">
        <f>IF(A1309="","",(O1309+SUM($J$2:J1309)+SUM($N$2:N1309)+SUM($L$2:L1309))/1000)</f>
        <v/>
      </c>
      <c r="V1309" s="21" t="str">
        <f>+IF(A1309="","",IF((P1309&gt;$Q$2),IF(MAX($P$2:P1309)&gt;$Q$2,A1309,""),""))</f>
        <v/>
      </c>
      <c r="AE1309" s="20" t="str">
        <f t="shared" si="49"/>
        <v/>
      </c>
    </row>
    <row r="1310" spans="16:31" x14ac:dyDescent="0.3">
      <c r="P1310" s="17" t="str">
        <f>IF(A1310="","",(O1310+SUM($J$2:J1310)+SUM($N$2:N1310)+SUM($L$2:L1310))/1000)</f>
        <v/>
      </c>
      <c r="V1310" s="21" t="str">
        <f>+IF(A1310="","",IF((P1310&gt;$Q$2),IF(MAX($P$2:P1310)&gt;$Q$2,A1310,""),""))</f>
        <v/>
      </c>
      <c r="AE1310" s="20" t="str">
        <f t="shared" si="49"/>
        <v/>
      </c>
    </row>
    <row r="1311" spans="16:31" x14ac:dyDescent="0.3">
      <c r="P1311" s="17" t="str">
        <f>IF(A1311="","",(O1311+SUM($J$2:J1311)+SUM($N$2:N1311)+SUM($L$2:L1311))/1000)</f>
        <v/>
      </c>
      <c r="V1311" s="21" t="str">
        <f>+IF(A1311="","",IF((P1311&gt;$Q$2),IF(MAX($P$2:P1311)&gt;$Q$2,A1311,""),""))</f>
        <v/>
      </c>
      <c r="AE1311" s="20" t="str">
        <f t="shared" si="49"/>
        <v/>
      </c>
    </row>
    <row r="1312" spans="16:31" x14ac:dyDescent="0.3">
      <c r="P1312" s="17" t="str">
        <f>IF(A1312="","",(O1312+SUM($J$2:J1312)+SUM($N$2:N1312)+SUM($L$2:L1312))/1000)</f>
        <v/>
      </c>
      <c r="V1312" s="21" t="str">
        <f>+IF(A1312="","",IF((P1312&gt;$Q$2),IF(MAX($P$2:P1312)&gt;$Q$2,A1312,""),""))</f>
        <v/>
      </c>
      <c r="AE1312" s="20" t="str">
        <f t="shared" si="49"/>
        <v/>
      </c>
    </row>
    <row r="1313" spans="16:31" x14ac:dyDescent="0.3">
      <c r="P1313" s="17" t="str">
        <f>IF(A1313="","",(O1313+SUM($J$2:J1313)+SUM($N$2:N1313)+SUM($L$2:L1313))/1000)</f>
        <v/>
      </c>
      <c r="V1313" s="21" t="str">
        <f>+IF(A1313="","",IF((P1313&gt;$Q$2),IF(MAX($P$2:P1313)&gt;$Q$2,A1313,""),""))</f>
        <v/>
      </c>
      <c r="AE1313" s="20" t="str">
        <f t="shared" si="49"/>
        <v/>
      </c>
    </row>
    <row r="1314" spans="16:31" x14ac:dyDescent="0.3">
      <c r="P1314" s="17" t="str">
        <f>IF(A1314="","",(O1314+SUM($J$2:J1314)+SUM($N$2:N1314)+SUM($L$2:L1314))/1000)</f>
        <v/>
      </c>
      <c r="V1314" s="21" t="str">
        <f>+IF(A1314="","",IF((P1314&gt;$Q$2),IF(MAX($P$2:P1314)&gt;$Q$2,A1314,""),""))</f>
        <v/>
      </c>
      <c r="AE1314" s="20" t="str">
        <f t="shared" si="49"/>
        <v/>
      </c>
    </row>
    <row r="1315" spans="16:31" x14ac:dyDescent="0.3">
      <c r="P1315" s="17" t="str">
        <f>IF(A1315="","",(O1315+SUM($J$2:J1315)+SUM($N$2:N1315)+SUM($L$2:L1315))/1000)</f>
        <v/>
      </c>
      <c r="V1315" s="21" t="str">
        <f>+IF(A1315="","",IF((P1315&gt;$Q$2),IF(MAX($P$2:P1315)&gt;$Q$2,A1315,""),""))</f>
        <v/>
      </c>
      <c r="AE1315" s="20" t="str">
        <f t="shared" si="49"/>
        <v/>
      </c>
    </row>
    <row r="1316" spans="16:31" x14ac:dyDescent="0.3">
      <c r="P1316" s="17" t="str">
        <f>IF(A1316="","",(O1316+SUM($J$2:J1316)+SUM($N$2:N1316)+SUM($L$2:L1316))/1000)</f>
        <v/>
      </c>
      <c r="V1316" s="21" t="str">
        <f>+IF(A1316="","",IF((P1316&gt;$Q$2),IF(MAX($P$2:P1316)&gt;$Q$2,A1316,""),""))</f>
        <v/>
      </c>
      <c r="AE1316" s="20" t="str">
        <f t="shared" si="49"/>
        <v/>
      </c>
    </row>
    <row r="1317" spans="16:31" x14ac:dyDescent="0.3">
      <c r="P1317" s="17" t="str">
        <f>IF(A1317="","",(O1317+SUM($J$2:J1317)+SUM($N$2:N1317)+SUM($L$2:L1317))/1000)</f>
        <v/>
      </c>
      <c r="V1317" s="21" t="str">
        <f>+IF(A1317="","",IF((P1317&gt;$Q$2),IF(MAX($P$2:P1317)&gt;$Q$2,A1317,""),""))</f>
        <v/>
      </c>
      <c r="AE1317" s="20" t="str">
        <f t="shared" si="49"/>
        <v/>
      </c>
    </row>
    <row r="1318" spans="16:31" x14ac:dyDescent="0.3">
      <c r="P1318" s="17" t="str">
        <f>IF(A1318="","",(O1318+SUM($J$2:J1318)+SUM($N$2:N1318)+SUM($L$2:L1318))/1000)</f>
        <v/>
      </c>
      <c r="V1318" s="21" t="str">
        <f>+IF(A1318="","",IF((P1318&gt;$Q$2),IF(MAX($P$2:P1318)&gt;$Q$2,A1318,""),""))</f>
        <v/>
      </c>
      <c r="AE1318" s="20" t="str">
        <f t="shared" si="49"/>
        <v/>
      </c>
    </row>
    <row r="1319" spans="16:31" x14ac:dyDescent="0.3">
      <c r="P1319" s="17" t="str">
        <f>IF(A1319="","",(O1319+SUM($J$2:J1319)+SUM($N$2:N1319)+SUM($L$2:L1319))/1000)</f>
        <v/>
      </c>
      <c r="V1319" s="21" t="str">
        <f>+IF(A1319="","",IF((P1319&gt;$Q$2),IF(MAX($P$2:P1319)&gt;$Q$2,A1319,""),""))</f>
        <v/>
      </c>
      <c r="AE1319" s="20" t="str">
        <f t="shared" si="49"/>
        <v/>
      </c>
    </row>
    <row r="1320" spans="16:31" x14ac:dyDescent="0.3">
      <c r="P1320" s="17" t="str">
        <f>IF(A1320="","",(O1320+SUM($J$2:J1320)+SUM($N$2:N1320)+SUM($L$2:L1320))/1000)</f>
        <v/>
      </c>
      <c r="V1320" s="21" t="str">
        <f>+IF(A1320="","",IF((P1320&gt;$Q$2),IF(MAX($P$2:P1320)&gt;$Q$2,A1320,""),""))</f>
        <v/>
      </c>
      <c r="AE1320" s="20" t="str">
        <f t="shared" si="49"/>
        <v/>
      </c>
    </row>
    <row r="1321" spans="16:31" x14ac:dyDescent="0.3">
      <c r="P1321" s="17" t="str">
        <f>IF(A1321="","",(O1321+SUM($J$2:J1321)+SUM($N$2:N1321)+SUM($L$2:L1321))/1000)</f>
        <v/>
      </c>
      <c r="V1321" s="21" t="str">
        <f>+IF(A1321="","",IF((P1321&gt;$Q$2),IF(MAX($P$2:P1321)&gt;$Q$2,A1321,""),""))</f>
        <v/>
      </c>
      <c r="AE1321" s="20" t="str">
        <f t="shared" si="49"/>
        <v/>
      </c>
    </row>
    <row r="1322" spans="16:31" x14ac:dyDescent="0.3">
      <c r="P1322" s="17" t="str">
        <f>IF(A1322="","",(O1322+SUM($J$2:J1322)+SUM($N$2:N1322)+SUM($L$2:L1322))/1000)</f>
        <v/>
      </c>
      <c r="V1322" s="21" t="str">
        <f>+IF(A1322="","",IF((P1322&gt;$Q$2),IF(MAX($P$2:P1322)&gt;$Q$2,A1322,""),""))</f>
        <v/>
      </c>
      <c r="AE1322" s="20" t="str">
        <f t="shared" si="49"/>
        <v/>
      </c>
    </row>
    <row r="1323" spans="16:31" x14ac:dyDescent="0.3">
      <c r="P1323" s="17" t="str">
        <f>IF(A1323="","",(O1323+SUM($J$2:J1323)+SUM($N$2:N1323)+SUM($L$2:L1323))/1000)</f>
        <v/>
      </c>
      <c r="V1323" s="21" t="str">
        <f>+IF(A1323="","",IF((P1323&gt;$Q$2),IF(MAX($P$2:P1323)&gt;$Q$2,A1323,""),""))</f>
        <v/>
      </c>
      <c r="AE1323" s="20" t="str">
        <f t="shared" si="49"/>
        <v/>
      </c>
    </row>
    <row r="1324" spans="16:31" x14ac:dyDescent="0.3">
      <c r="P1324" s="17" t="str">
        <f>IF(A1324="","",(O1324+SUM($J$2:J1324)+SUM($N$2:N1324)+SUM($L$2:L1324))/1000)</f>
        <v/>
      </c>
      <c r="V1324" s="21" t="str">
        <f>+IF(A1324="","",IF((P1324&gt;$Q$2),IF(MAX($P$2:P1324)&gt;$Q$2,A1324,""),""))</f>
        <v/>
      </c>
      <c r="AE1324" s="20" t="str">
        <f t="shared" si="49"/>
        <v/>
      </c>
    </row>
    <row r="1325" spans="16:31" x14ac:dyDescent="0.3">
      <c r="P1325" s="17" t="str">
        <f>IF(A1325="","",(O1325+SUM($J$2:J1325)+SUM($N$2:N1325)+SUM($L$2:L1325))/1000)</f>
        <v/>
      </c>
      <c r="V1325" s="21" t="str">
        <f>+IF(A1325="","",IF((P1325&gt;$Q$2),IF(MAX($P$2:P1325)&gt;$Q$2,A1325,""),""))</f>
        <v/>
      </c>
      <c r="AE1325" s="20" t="str">
        <f t="shared" si="49"/>
        <v/>
      </c>
    </row>
    <row r="1326" spans="16:31" x14ac:dyDescent="0.3">
      <c r="P1326" s="17" t="str">
        <f>IF(A1326="","",(O1326+SUM($J$2:J1326)+SUM($N$2:N1326)+SUM($L$2:L1326))/1000)</f>
        <v/>
      </c>
      <c r="V1326" s="21" t="str">
        <f>+IF(A1326="","",IF((P1326&gt;$Q$2),IF(MAX($P$2:P1326)&gt;$Q$2,A1326,""),""))</f>
        <v/>
      </c>
      <c r="AE1326" s="20" t="str">
        <f t="shared" si="49"/>
        <v/>
      </c>
    </row>
    <row r="1327" spans="16:31" x14ac:dyDescent="0.3">
      <c r="P1327" s="17" t="str">
        <f>IF(A1327="","",(O1327+SUM($J$2:J1327)+SUM($N$2:N1327)+SUM($L$2:L1327))/1000)</f>
        <v/>
      </c>
      <c r="V1327" s="21" t="str">
        <f>+IF(A1327="","",IF((P1327&gt;$Q$2),IF(MAX($P$2:P1327)&gt;$Q$2,A1327,""),""))</f>
        <v/>
      </c>
      <c r="AE1327" s="20" t="str">
        <f t="shared" si="49"/>
        <v/>
      </c>
    </row>
    <row r="1328" spans="16:31" x14ac:dyDescent="0.3">
      <c r="P1328" s="17" t="str">
        <f>IF(A1328="","",(O1328+SUM($J$2:J1328)+SUM($N$2:N1328)+SUM($L$2:L1328))/1000)</f>
        <v/>
      </c>
      <c r="V1328" s="21" t="str">
        <f>+IF(A1328="","",IF((P1328&gt;$Q$2),IF(MAX($P$2:P1328)&gt;$Q$2,A1328,""),""))</f>
        <v/>
      </c>
      <c r="AE1328" s="20" t="str">
        <f t="shared" si="49"/>
        <v/>
      </c>
    </row>
    <row r="1329" spans="16:31" x14ac:dyDescent="0.3">
      <c r="P1329" s="17" t="str">
        <f>IF(A1329="","",(O1329+SUM($J$2:J1329)+SUM($N$2:N1329)+SUM($L$2:L1329))/1000)</f>
        <v/>
      </c>
      <c r="V1329" s="21" t="str">
        <f>+IF(A1329="","",IF((P1329&gt;$Q$2),IF(MAX($P$2:P1329)&gt;$Q$2,A1329,""),""))</f>
        <v/>
      </c>
      <c r="AE1329" s="20" t="str">
        <f t="shared" si="49"/>
        <v/>
      </c>
    </row>
    <row r="1330" spans="16:31" x14ac:dyDescent="0.3">
      <c r="P1330" s="17" t="str">
        <f>IF(A1330="","",(O1330+SUM($J$2:J1330)+SUM($N$2:N1330)+SUM($L$2:L1330))/1000)</f>
        <v/>
      </c>
      <c r="V1330" s="21" t="str">
        <f>+IF(A1330="","",IF((P1330&gt;$Q$2),IF(MAX($P$2:P1330)&gt;$Q$2,A1330,""),""))</f>
        <v/>
      </c>
      <c r="AE1330" s="20" t="str">
        <f t="shared" si="49"/>
        <v/>
      </c>
    </row>
    <row r="1331" spans="16:31" x14ac:dyDescent="0.3">
      <c r="P1331" s="17" t="str">
        <f>IF(A1331="","",(O1331+SUM($J$2:J1331)+SUM($N$2:N1331)+SUM($L$2:L1331))/1000)</f>
        <v/>
      </c>
      <c r="V1331" s="21" t="str">
        <f>+IF(A1331="","",IF((P1331&gt;$Q$2),IF(MAX($P$2:P1331)&gt;$Q$2,A1331,""),""))</f>
        <v/>
      </c>
      <c r="AE1331" s="20" t="str">
        <f t="shared" si="49"/>
        <v/>
      </c>
    </row>
    <row r="1332" spans="16:31" x14ac:dyDescent="0.3">
      <c r="P1332" s="17" t="str">
        <f>IF(A1332="","",(O1332+SUM($J$2:J1332)+SUM($N$2:N1332)+SUM($L$2:L1332))/1000)</f>
        <v/>
      </c>
      <c r="V1332" s="21" t="str">
        <f>+IF(A1332="","",IF((P1332&gt;$Q$2),IF(MAX($P$2:P1332)&gt;$Q$2,A1332,""),""))</f>
        <v/>
      </c>
      <c r="AE1332" s="20" t="str">
        <f t="shared" si="49"/>
        <v/>
      </c>
    </row>
    <row r="1333" spans="16:31" x14ac:dyDescent="0.3">
      <c r="P1333" s="17" t="str">
        <f>IF(A1333="","",(O1333+SUM($J$2:J1333)+SUM($N$2:N1333)+SUM($L$2:L1333))/1000)</f>
        <v/>
      </c>
      <c r="V1333" s="21" t="str">
        <f>+IF(A1333="","",IF((P1333&gt;$Q$2),IF(MAX($P$2:P1333)&gt;$Q$2,A1333,""),""))</f>
        <v/>
      </c>
      <c r="AE1333" s="20" t="str">
        <f t="shared" si="49"/>
        <v/>
      </c>
    </row>
    <row r="1334" spans="16:31" x14ac:dyDescent="0.3">
      <c r="P1334" s="17" t="str">
        <f>IF(A1334="","",(O1334+SUM($J$2:J1334)+SUM($N$2:N1334)+SUM($L$2:L1334))/1000)</f>
        <v/>
      </c>
      <c r="V1334" s="21" t="str">
        <f>+IF(A1334="","",IF((P1334&gt;$Q$2),IF(MAX($P$2:P1334)&gt;$Q$2,A1334,""),""))</f>
        <v/>
      </c>
      <c r="AE1334" s="20" t="str">
        <f t="shared" si="49"/>
        <v/>
      </c>
    </row>
    <row r="1335" spans="16:31" x14ac:dyDescent="0.3">
      <c r="P1335" s="17" t="str">
        <f>IF(A1335="","",(O1335+SUM($J$2:J1335)+SUM($N$2:N1335)+SUM($L$2:L1335))/1000)</f>
        <v/>
      </c>
      <c r="V1335" s="21" t="str">
        <f>+IF(A1335="","",IF((P1335&gt;$Q$2),IF(MAX($P$2:P1335)&gt;$Q$2,A1335,""),""))</f>
        <v/>
      </c>
      <c r="AE1335" s="20" t="str">
        <f t="shared" si="49"/>
        <v/>
      </c>
    </row>
    <row r="1336" spans="16:31" x14ac:dyDescent="0.3">
      <c r="P1336" s="17" t="str">
        <f>IF(A1336="","",(O1336+SUM($J$2:J1336)+SUM($N$2:N1336)+SUM($L$2:L1336))/1000)</f>
        <v/>
      </c>
      <c r="V1336" s="21" t="str">
        <f>+IF(A1336="","",IF((P1336&gt;$Q$2),IF(MAX($P$2:P1336)&gt;$Q$2,A1336,""),""))</f>
        <v/>
      </c>
      <c r="AE1336" s="20" t="str">
        <f t="shared" si="49"/>
        <v/>
      </c>
    </row>
    <row r="1337" spans="16:31" x14ac:dyDescent="0.3">
      <c r="P1337" s="17" t="str">
        <f>IF(A1337="","",(O1337+SUM($J$2:J1337)+SUM($N$2:N1337)+SUM($L$2:L1337))/1000)</f>
        <v/>
      </c>
      <c r="V1337" s="21" t="str">
        <f>+IF(A1337="","",IF((P1337&gt;$Q$2),IF(MAX($P$2:P1337)&gt;$Q$2,A1337,""),""))</f>
        <v/>
      </c>
      <c r="AE1337" s="20" t="str">
        <f t="shared" si="49"/>
        <v/>
      </c>
    </row>
    <row r="1338" spans="16:31" x14ac:dyDescent="0.3">
      <c r="P1338" s="17" t="str">
        <f>IF(A1338="","",(O1338+SUM($J$2:J1338)+SUM($N$2:N1338)+SUM($L$2:L1338))/1000)</f>
        <v/>
      </c>
      <c r="V1338" s="21" t="str">
        <f>+IF(A1338="","",IF((P1338&gt;$Q$2),IF(MAX($P$2:P1338)&gt;$Q$2,A1338,""),""))</f>
        <v/>
      </c>
      <c r="AE1338" s="20" t="str">
        <f t="shared" si="49"/>
        <v/>
      </c>
    </row>
    <row r="1339" spans="16:31" x14ac:dyDescent="0.3">
      <c r="P1339" s="17" t="str">
        <f>IF(A1339="","",(O1339+SUM($J$2:J1339)+SUM($N$2:N1339)+SUM($L$2:L1339))/1000)</f>
        <v/>
      </c>
      <c r="V1339" s="21" t="str">
        <f>+IF(A1339="","",IF((P1339&gt;$Q$2),IF(MAX($P$2:P1339)&gt;$Q$2,A1339,""),""))</f>
        <v/>
      </c>
      <c r="AE1339" s="20" t="str">
        <f t="shared" si="49"/>
        <v/>
      </c>
    </row>
    <row r="1340" spans="16:31" x14ac:dyDescent="0.3">
      <c r="P1340" s="17" t="str">
        <f>IF(A1340="","",(O1340+SUM($J$2:J1340)+SUM($N$2:N1340)+SUM($L$2:L1340))/1000)</f>
        <v/>
      </c>
      <c r="V1340" s="21" t="str">
        <f>+IF(A1340="","",IF((P1340&gt;$Q$2),IF(MAX($P$2:P1340)&gt;$Q$2,A1340,""),""))</f>
        <v/>
      </c>
      <c r="AE1340" s="20" t="str">
        <f t="shared" si="49"/>
        <v/>
      </c>
    </row>
    <row r="1341" spans="16:31" x14ac:dyDescent="0.3">
      <c r="P1341" s="17" t="str">
        <f>IF(A1341="","",(O1341+SUM($J$2:J1341)+SUM($N$2:N1341)+SUM($L$2:L1341))/1000)</f>
        <v/>
      </c>
      <c r="V1341" s="21" t="str">
        <f>+IF(A1341="","",IF((P1341&gt;$Q$2),IF(MAX($P$2:P1341)&gt;$Q$2,A1341,""),""))</f>
        <v/>
      </c>
      <c r="AE1341" s="20" t="str">
        <f t="shared" si="49"/>
        <v/>
      </c>
    </row>
    <row r="1342" spans="16:31" x14ac:dyDescent="0.3">
      <c r="P1342" s="17" t="str">
        <f>IF(A1342="","",(O1342+SUM($J$2:J1342)+SUM($N$2:N1342)+SUM($L$2:L1342))/1000)</f>
        <v/>
      </c>
      <c r="V1342" s="21" t="str">
        <f>+IF(A1342="","",IF((P1342&gt;$Q$2),IF(MAX($P$2:P1342)&gt;$Q$2,A1342,""),""))</f>
        <v/>
      </c>
      <c r="AE1342" s="20" t="str">
        <f t="shared" si="49"/>
        <v/>
      </c>
    </row>
    <row r="1343" spans="16:31" x14ac:dyDescent="0.3">
      <c r="P1343" s="17" t="str">
        <f>IF(A1343="","",(O1343+SUM($J$2:J1343)+SUM($N$2:N1343)+SUM($L$2:L1343))/1000)</f>
        <v/>
      </c>
      <c r="V1343" s="21" t="str">
        <f>+IF(A1343="","",IF((P1343&gt;$Q$2),IF(MAX($P$2:P1343)&gt;$Q$2,A1343,""),""))</f>
        <v/>
      </c>
      <c r="AE1343" s="20" t="str">
        <f t="shared" si="49"/>
        <v/>
      </c>
    </row>
    <row r="1344" spans="16:31" x14ac:dyDescent="0.3">
      <c r="P1344" s="17" t="str">
        <f>IF(A1344="","",(O1344+SUM($J$2:J1344)+SUM($N$2:N1344)+SUM($L$2:L1344))/1000)</f>
        <v/>
      </c>
      <c r="V1344" s="21" t="str">
        <f>+IF(A1344="","",IF((P1344&gt;$Q$2),IF(MAX($P$2:P1344)&gt;$Q$2,A1344,""),""))</f>
        <v/>
      </c>
      <c r="AE1344" s="20" t="str">
        <f t="shared" si="49"/>
        <v/>
      </c>
    </row>
    <row r="1345" spans="16:31" x14ac:dyDescent="0.3">
      <c r="P1345" s="17" t="str">
        <f>IF(A1345="","",(O1345+SUM($J$2:J1345)+SUM($N$2:N1345)+SUM($L$2:L1345))/1000)</f>
        <v/>
      </c>
      <c r="V1345" s="21" t="str">
        <f>+IF(A1345="","",IF((P1345&gt;$Q$2),IF(MAX($P$2:P1345)&gt;$Q$2,A1345,""),""))</f>
        <v/>
      </c>
      <c r="AE1345" s="20" t="str">
        <f t="shared" si="49"/>
        <v/>
      </c>
    </row>
    <row r="1346" spans="16:31" x14ac:dyDescent="0.3">
      <c r="P1346" s="17" t="str">
        <f>IF(A1346="","",(O1346+SUM($J$2:J1346)+SUM($N$2:N1346)+SUM($L$2:L1346))/1000)</f>
        <v/>
      </c>
      <c r="V1346" s="21" t="str">
        <f>+IF(A1346="","",IF((P1346&gt;$Q$2),IF(MAX($P$2:P1346)&gt;$Q$2,A1346,""),""))</f>
        <v/>
      </c>
      <c r="AE1346" s="20" t="str">
        <f t="shared" si="49"/>
        <v/>
      </c>
    </row>
    <row r="1347" spans="16:31" x14ac:dyDescent="0.3">
      <c r="P1347" s="17" t="str">
        <f>IF(A1347="","",(O1347+SUM($J$2:J1347)+SUM($N$2:N1347)+SUM($L$2:L1347))/1000)</f>
        <v/>
      </c>
      <c r="V1347" s="21" t="str">
        <f>+IF(A1347="","",IF((P1347&gt;$Q$2),IF(MAX($P$2:P1347)&gt;$Q$2,A1347,""),""))</f>
        <v/>
      </c>
      <c r="AE1347" s="20" t="str">
        <f t="shared" si="49"/>
        <v/>
      </c>
    </row>
    <row r="1348" spans="16:31" x14ac:dyDescent="0.3">
      <c r="P1348" s="17" t="str">
        <f>IF(A1348="","",(O1348+SUM($J$2:J1348)+SUM($N$2:N1348)+SUM($L$2:L1348))/1000)</f>
        <v/>
      </c>
      <c r="V1348" s="21" t="str">
        <f>+IF(A1348="","",IF((P1348&gt;$Q$2),IF(MAX($P$2:P1348)&gt;$Q$2,A1348,""),""))</f>
        <v/>
      </c>
      <c r="AE1348" s="20" t="str">
        <f t="shared" si="49"/>
        <v/>
      </c>
    </row>
    <row r="1349" spans="16:31" x14ac:dyDescent="0.3">
      <c r="P1349" s="17" t="str">
        <f>IF(A1349="","",(O1349+SUM($J$2:J1349)+SUM($N$2:N1349)+SUM($L$2:L1349))/1000)</f>
        <v/>
      </c>
      <c r="V1349" s="21" t="str">
        <f>+IF(A1349="","",IF((P1349&gt;$Q$2),IF(MAX($P$2:P1349)&gt;$Q$2,A1349,""),""))</f>
        <v/>
      </c>
      <c r="AE1349" s="20" t="str">
        <f t="shared" si="49"/>
        <v/>
      </c>
    </row>
    <row r="1350" spans="16:31" x14ac:dyDescent="0.3">
      <c r="P1350" s="17" t="str">
        <f>IF(A1350="","",(O1350+SUM($J$2:J1350)+SUM($N$2:N1350)+SUM($L$2:L1350))/1000)</f>
        <v/>
      </c>
      <c r="V1350" s="21" t="str">
        <f>+IF(A1350="","",IF((P1350&gt;$Q$2),IF(MAX($P$2:P1350)&gt;$Q$2,A1350,""),""))</f>
        <v/>
      </c>
      <c r="AE1350" s="20" t="str">
        <f t="shared" si="49"/>
        <v/>
      </c>
    </row>
    <row r="1351" spans="16:31" x14ac:dyDescent="0.3">
      <c r="P1351" s="17" t="str">
        <f>IF(A1351="","",(O1351+SUM($J$2:J1351)+SUM($N$2:N1351)+SUM($L$2:L1351))/1000)</f>
        <v/>
      </c>
      <c r="V1351" s="21" t="str">
        <f>+IF(A1351="","",IF((P1351&gt;$Q$2),IF(MAX($P$2:P1351)&gt;$Q$2,A1351,""),""))</f>
        <v/>
      </c>
      <c r="AE1351" s="20" t="str">
        <f t="shared" si="49"/>
        <v/>
      </c>
    </row>
    <row r="1352" spans="16:31" x14ac:dyDescent="0.3">
      <c r="P1352" s="17" t="str">
        <f>IF(A1352="","",(O1352+SUM($J$2:J1352)+SUM($N$2:N1352)+SUM($L$2:L1352))/1000)</f>
        <v/>
      </c>
      <c r="V1352" s="21" t="str">
        <f>+IF(A1352="","",IF((P1352&gt;$Q$2),IF(MAX($P$2:P1352)&gt;$Q$2,A1352,""),""))</f>
        <v/>
      </c>
      <c r="AE1352" s="20" t="str">
        <f t="shared" si="49"/>
        <v/>
      </c>
    </row>
    <row r="1353" spans="16:31" x14ac:dyDescent="0.3">
      <c r="P1353" s="17" t="str">
        <f>IF(A1353="","",(O1353+SUM($J$2:J1353)+SUM($N$2:N1353)+SUM($L$2:L1353))/1000)</f>
        <v/>
      </c>
      <c r="V1353" s="21" t="str">
        <f>+IF(A1353="","",IF((P1353&gt;$Q$2),IF(MAX($P$2:P1353)&gt;$Q$2,A1353,""),""))</f>
        <v/>
      </c>
      <c r="AE1353" s="20" t="str">
        <f t="shared" si="49"/>
        <v/>
      </c>
    </row>
    <row r="1354" spans="16:31" x14ac:dyDescent="0.3">
      <c r="P1354" s="17" t="str">
        <f>IF(A1354="","",(O1354+SUM($J$2:J1354)+SUM($N$2:N1354)+SUM($L$2:L1354))/1000)</f>
        <v/>
      </c>
      <c r="V1354" s="21" t="str">
        <f>+IF(A1354="","",IF((P1354&gt;$Q$2),IF(MAX($P$2:P1354)&gt;$Q$2,A1354,""),""))</f>
        <v/>
      </c>
      <c r="AE1354" s="20" t="str">
        <f t="shared" si="49"/>
        <v/>
      </c>
    </row>
    <row r="1355" spans="16:31" x14ac:dyDescent="0.3">
      <c r="P1355" s="17" t="str">
        <f>IF(A1355="","",(O1355+SUM($J$2:J1355)+SUM($N$2:N1355)+SUM($L$2:L1355))/1000)</f>
        <v/>
      </c>
      <c r="V1355" s="21" t="str">
        <f>+IF(A1355="","",IF((P1355&gt;$Q$2),IF(MAX($P$2:P1355)&gt;$Q$2,A1355,""),""))</f>
        <v/>
      </c>
      <c r="AE1355" s="20" t="str">
        <f t="shared" si="49"/>
        <v/>
      </c>
    </row>
    <row r="1356" spans="16:31" x14ac:dyDescent="0.3">
      <c r="P1356" s="17" t="str">
        <f>IF(A1356="","",(O1356+SUM($J$2:J1356)+SUM($N$2:N1356)+SUM($L$2:L1356))/1000)</f>
        <v/>
      </c>
      <c r="V1356" s="21" t="str">
        <f>+IF(A1356="","",IF((P1356&gt;$Q$2),IF(MAX($P$2:P1356)&gt;$Q$2,A1356,""),""))</f>
        <v/>
      </c>
      <c r="AE1356" s="20" t="str">
        <f t="shared" si="49"/>
        <v/>
      </c>
    </row>
    <row r="1357" spans="16:31" x14ac:dyDescent="0.3">
      <c r="P1357" s="17" t="str">
        <f>IF(A1357="","",(O1357+SUM($J$2:J1357)+SUM($N$2:N1357)+SUM($L$2:L1357))/1000)</f>
        <v/>
      </c>
      <c r="V1357" s="21" t="str">
        <f>+IF(A1357="","",IF((P1357&gt;$Q$2),IF(MAX($P$2:P1357)&gt;$Q$2,A1357,""),""))</f>
        <v/>
      </c>
      <c r="AE1357" s="20" t="str">
        <f t="shared" ref="AE1357:AE1420" si="50">+IF(O1357&gt;0,O1357/1000,"")</f>
        <v/>
      </c>
    </row>
    <row r="1358" spans="16:31" x14ac:dyDescent="0.3">
      <c r="P1358" s="17" t="str">
        <f>IF(A1358="","",(O1358+SUM($J$2:J1358)+SUM($N$2:N1358)+SUM($L$2:L1358))/1000)</f>
        <v/>
      </c>
      <c r="V1358" s="21" t="str">
        <f>+IF(A1358="","",IF((P1358&gt;$Q$2),IF(MAX($P$2:P1358)&gt;$Q$2,A1358,""),""))</f>
        <v/>
      </c>
      <c r="AE1358" s="20" t="str">
        <f t="shared" si="50"/>
        <v/>
      </c>
    </row>
    <row r="1359" spans="16:31" x14ac:dyDescent="0.3">
      <c r="P1359" s="17" t="str">
        <f>IF(A1359="","",(O1359+SUM($J$2:J1359)+SUM($N$2:N1359)+SUM($L$2:L1359))/1000)</f>
        <v/>
      </c>
      <c r="V1359" s="21" t="str">
        <f>+IF(A1359="","",IF((P1359&gt;$Q$2),IF(MAX($P$2:P1359)&gt;$Q$2,A1359,""),""))</f>
        <v/>
      </c>
      <c r="AE1359" s="20" t="str">
        <f t="shared" si="50"/>
        <v/>
      </c>
    </row>
    <row r="1360" spans="16:31" x14ac:dyDescent="0.3">
      <c r="P1360" s="17" t="str">
        <f>IF(A1360="","",(O1360+SUM($J$2:J1360)+SUM($N$2:N1360)+SUM($L$2:L1360))/1000)</f>
        <v/>
      </c>
      <c r="V1360" s="21" t="str">
        <f>+IF(A1360="","",IF((P1360&gt;$Q$2),IF(MAX($P$2:P1360)&gt;$Q$2,A1360,""),""))</f>
        <v/>
      </c>
      <c r="AE1360" s="20" t="str">
        <f t="shared" si="50"/>
        <v/>
      </c>
    </row>
    <row r="1361" spans="16:31" x14ac:dyDescent="0.3">
      <c r="P1361" s="17" t="str">
        <f>IF(A1361="","",(O1361+SUM($J$2:J1361)+SUM($N$2:N1361)+SUM($L$2:L1361))/1000)</f>
        <v/>
      </c>
      <c r="V1361" s="21" t="str">
        <f>+IF(A1361="","",IF((P1361&gt;$Q$2),IF(MAX($P$2:P1361)&gt;$Q$2,A1361,""),""))</f>
        <v/>
      </c>
      <c r="AE1361" s="20" t="str">
        <f t="shared" si="50"/>
        <v/>
      </c>
    </row>
    <row r="1362" spans="16:31" x14ac:dyDescent="0.3">
      <c r="P1362" s="17" t="str">
        <f>IF(A1362="","",(O1362+SUM($J$2:J1362)+SUM($N$2:N1362)+SUM($L$2:L1362))/1000)</f>
        <v/>
      </c>
      <c r="V1362" s="21" t="str">
        <f>+IF(A1362="","",IF((P1362&gt;$Q$2),IF(MAX($P$2:P1362)&gt;$Q$2,A1362,""),""))</f>
        <v/>
      </c>
      <c r="AE1362" s="20" t="str">
        <f t="shared" si="50"/>
        <v/>
      </c>
    </row>
    <row r="1363" spans="16:31" x14ac:dyDescent="0.3">
      <c r="P1363" s="17" t="str">
        <f>IF(A1363="","",(O1363+SUM($J$2:J1363)+SUM($N$2:N1363)+SUM($L$2:L1363))/1000)</f>
        <v/>
      </c>
      <c r="V1363" s="21" t="str">
        <f>+IF(A1363="","",IF((P1363&gt;$Q$2),IF(MAX($P$2:P1363)&gt;$Q$2,A1363,""),""))</f>
        <v/>
      </c>
      <c r="AE1363" s="20" t="str">
        <f t="shared" si="50"/>
        <v/>
      </c>
    </row>
    <row r="1364" spans="16:31" x14ac:dyDescent="0.3">
      <c r="P1364" s="17" t="str">
        <f>IF(A1364="","",(O1364+SUM($J$2:J1364)+SUM($N$2:N1364)+SUM($L$2:L1364))/1000)</f>
        <v/>
      </c>
      <c r="V1364" s="21" t="str">
        <f>+IF(A1364="","",IF((P1364&gt;$Q$2),IF(MAX($P$2:P1364)&gt;$Q$2,A1364,""),""))</f>
        <v/>
      </c>
      <c r="AE1364" s="20" t="str">
        <f t="shared" si="50"/>
        <v/>
      </c>
    </row>
    <row r="1365" spans="16:31" x14ac:dyDescent="0.3">
      <c r="P1365" s="17" t="str">
        <f>IF(A1365="","",(O1365+SUM($J$2:J1365)+SUM($N$2:N1365)+SUM($L$2:L1365))/1000)</f>
        <v/>
      </c>
      <c r="V1365" s="21" t="str">
        <f>+IF(A1365="","",IF((P1365&gt;$Q$2),IF(MAX($P$2:P1365)&gt;$Q$2,A1365,""),""))</f>
        <v/>
      </c>
      <c r="AE1365" s="20" t="str">
        <f t="shared" si="50"/>
        <v/>
      </c>
    </row>
    <row r="1366" spans="16:31" x14ac:dyDescent="0.3">
      <c r="P1366" s="17" t="str">
        <f>IF(A1366="","",(O1366+SUM($J$2:J1366)+SUM($N$2:N1366)+SUM($L$2:L1366))/1000)</f>
        <v/>
      </c>
      <c r="V1366" s="21" t="str">
        <f>+IF(A1366="","",IF((P1366&gt;$Q$2),IF(MAX($P$2:P1366)&gt;$Q$2,A1366,""),""))</f>
        <v/>
      </c>
      <c r="AE1366" s="20" t="str">
        <f t="shared" si="50"/>
        <v/>
      </c>
    </row>
    <row r="1367" spans="16:31" x14ac:dyDescent="0.3">
      <c r="P1367" s="17" t="str">
        <f>IF(A1367="","",(O1367+SUM($J$2:J1367)+SUM($N$2:N1367)+SUM($L$2:L1367))/1000)</f>
        <v/>
      </c>
      <c r="V1367" s="21" t="str">
        <f>+IF(A1367="","",IF((P1367&gt;$Q$2),IF(MAX($P$2:P1367)&gt;$Q$2,A1367,""),""))</f>
        <v/>
      </c>
      <c r="AE1367" s="20" t="str">
        <f t="shared" si="50"/>
        <v/>
      </c>
    </row>
    <row r="1368" spans="16:31" x14ac:dyDescent="0.3">
      <c r="P1368" s="17" t="str">
        <f>IF(A1368="","",(O1368+SUM($J$2:J1368)+SUM($N$2:N1368)+SUM($L$2:L1368))/1000)</f>
        <v/>
      </c>
      <c r="V1368" s="21" t="str">
        <f>+IF(A1368="","",IF((P1368&gt;$Q$2),IF(MAX($P$2:P1368)&gt;$Q$2,A1368,""),""))</f>
        <v/>
      </c>
      <c r="AE1368" s="20" t="str">
        <f t="shared" si="50"/>
        <v/>
      </c>
    </row>
    <row r="1369" spans="16:31" x14ac:dyDescent="0.3">
      <c r="P1369" s="17" t="str">
        <f>IF(A1369="","",(O1369+SUM($J$2:J1369)+SUM($N$2:N1369)+SUM($L$2:L1369))/1000)</f>
        <v/>
      </c>
      <c r="V1369" s="21" t="str">
        <f>+IF(A1369="","",IF((P1369&gt;$Q$2),IF(MAX($P$2:P1369)&gt;$Q$2,A1369,""),""))</f>
        <v/>
      </c>
      <c r="AE1369" s="20" t="str">
        <f t="shared" si="50"/>
        <v/>
      </c>
    </row>
    <row r="1370" spans="16:31" x14ac:dyDescent="0.3">
      <c r="P1370" s="17" t="str">
        <f>IF(A1370="","",(O1370+SUM($J$2:J1370)+SUM($N$2:N1370)+SUM($L$2:L1370))/1000)</f>
        <v/>
      </c>
      <c r="V1370" s="21" t="str">
        <f>+IF(A1370="","",IF((P1370&gt;$Q$2),IF(MAX($P$2:P1370)&gt;$Q$2,A1370,""),""))</f>
        <v/>
      </c>
      <c r="AE1370" s="20" t="str">
        <f t="shared" si="50"/>
        <v/>
      </c>
    </row>
    <row r="1371" spans="16:31" x14ac:dyDescent="0.3">
      <c r="P1371" s="17" t="str">
        <f>IF(A1371="","",(O1371+SUM($J$2:J1371)+SUM($N$2:N1371)+SUM($L$2:L1371))/1000)</f>
        <v/>
      </c>
      <c r="V1371" s="21" t="str">
        <f>+IF(A1371="","",IF((P1371&gt;$Q$2),IF(MAX($P$2:P1371)&gt;$Q$2,A1371,""),""))</f>
        <v/>
      </c>
      <c r="AE1371" s="20" t="str">
        <f t="shared" si="50"/>
        <v/>
      </c>
    </row>
    <row r="1372" spans="16:31" x14ac:dyDescent="0.3">
      <c r="P1372" s="17" t="str">
        <f>IF(A1372="","",(O1372+SUM($J$2:J1372)+SUM($N$2:N1372)+SUM($L$2:L1372))/1000)</f>
        <v/>
      </c>
      <c r="V1372" s="21" t="str">
        <f>+IF(A1372="","",IF((P1372&gt;$Q$2),IF(MAX($P$2:P1372)&gt;$Q$2,A1372,""),""))</f>
        <v/>
      </c>
      <c r="AE1372" s="20" t="str">
        <f t="shared" si="50"/>
        <v/>
      </c>
    </row>
    <row r="1373" spans="16:31" x14ac:dyDescent="0.3">
      <c r="P1373" s="17" t="str">
        <f>IF(A1373="","",(O1373+SUM($J$2:J1373)+SUM($N$2:N1373)+SUM($L$2:L1373))/1000)</f>
        <v/>
      </c>
      <c r="V1373" s="21" t="str">
        <f>+IF(A1373="","",IF((P1373&gt;$Q$2),IF(MAX($P$2:P1373)&gt;$Q$2,A1373,""),""))</f>
        <v/>
      </c>
      <c r="AE1373" s="20" t="str">
        <f t="shared" si="50"/>
        <v/>
      </c>
    </row>
    <row r="1374" spans="16:31" x14ac:dyDescent="0.3">
      <c r="P1374" s="17" t="str">
        <f>IF(A1374="","",(O1374+SUM($J$2:J1374)+SUM($N$2:N1374)+SUM($L$2:L1374))/1000)</f>
        <v/>
      </c>
      <c r="V1374" s="21" t="str">
        <f>+IF(A1374="","",IF((P1374&gt;$Q$2),IF(MAX($P$2:P1374)&gt;$Q$2,A1374,""),""))</f>
        <v/>
      </c>
      <c r="AE1374" s="20" t="str">
        <f t="shared" si="50"/>
        <v/>
      </c>
    </row>
    <row r="1375" spans="16:31" x14ac:dyDescent="0.3">
      <c r="P1375" s="17" t="str">
        <f>IF(A1375="","",(O1375+SUM($J$2:J1375)+SUM($N$2:N1375)+SUM($L$2:L1375))/1000)</f>
        <v/>
      </c>
      <c r="V1375" s="21" t="str">
        <f>+IF(A1375="","",IF((P1375&gt;$Q$2),IF(MAX($P$2:P1375)&gt;$Q$2,A1375,""),""))</f>
        <v/>
      </c>
      <c r="AE1375" s="20" t="str">
        <f t="shared" si="50"/>
        <v/>
      </c>
    </row>
    <row r="1376" spans="16:31" x14ac:dyDescent="0.3">
      <c r="P1376" s="17" t="str">
        <f>IF(A1376="","",(O1376+SUM($J$2:J1376)+SUM($N$2:N1376)+SUM($L$2:L1376))/1000)</f>
        <v/>
      </c>
      <c r="V1376" s="21" t="str">
        <f>+IF(A1376="","",IF((P1376&gt;$Q$2),IF(MAX($P$2:P1376)&gt;$Q$2,A1376,""),""))</f>
        <v/>
      </c>
      <c r="AE1376" s="20" t="str">
        <f t="shared" si="50"/>
        <v/>
      </c>
    </row>
    <row r="1377" spans="16:31" x14ac:dyDescent="0.3">
      <c r="P1377" s="17" t="str">
        <f>IF(A1377="","",(O1377+SUM($J$2:J1377)+SUM($N$2:N1377)+SUM($L$2:L1377))/1000)</f>
        <v/>
      </c>
      <c r="V1377" s="21" t="str">
        <f>+IF(A1377="","",IF((P1377&gt;$Q$2),IF(MAX($P$2:P1377)&gt;$Q$2,A1377,""),""))</f>
        <v/>
      </c>
      <c r="AE1377" s="20" t="str">
        <f t="shared" si="50"/>
        <v/>
      </c>
    </row>
    <row r="1378" spans="16:31" x14ac:dyDescent="0.3">
      <c r="P1378" s="17" t="str">
        <f>IF(A1378="","",(O1378+SUM($J$2:J1378)+SUM($N$2:N1378)+SUM($L$2:L1378))/1000)</f>
        <v/>
      </c>
      <c r="V1378" s="21" t="str">
        <f>+IF(A1378="","",IF((P1378&gt;$Q$2),IF(MAX($P$2:P1378)&gt;$Q$2,A1378,""),""))</f>
        <v/>
      </c>
      <c r="AE1378" s="20" t="str">
        <f t="shared" si="50"/>
        <v/>
      </c>
    </row>
    <row r="1379" spans="16:31" x14ac:dyDescent="0.3">
      <c r="P1379" s="17" t="str">
        <f>IF(A1379="","",(O1379+SUM($J$2:J1379)+SUM($N$2:N1379)+SUM($L$2:L1379))/1000)</f>
        <v/>
      </c>
      <c r="V1379" s="21" t="str">
        <f>+IF(A1379="","",IF((P1379&gt;$Q$2),IF(MAX($P$2:P1379)&gt;$Q$2,A1379,""),""))</f>
        <v/>
      </c>
      <c r="AE1379" s="20" t="str">
        <f t="shared" si="50"/>
        <v/>
      </c>
    </row>
    <row r="1380" spans="16:31" x14ac:dyDescent="0.3">
      <c r="P1380" s="17" t="str">
        <f>IF(A1380="","",(O1380+SUM($J$2:J1380)+SUM($N$2:N1380)+SUM($L$2:L1380))/1000)</f>
        <v/>
      </c>
      <c r="V1380" s="21" t="str">
        <f>+IF(A1380="","",IF((P1380&gt;$Q$2),IF(MAX($P$2:P1380)&gt;$Q$2,A1380,""),""))</f>
        <v/>
      </c>
      <c r="AE1380" s="20" t="str">
        <f t="shared" si="50"/>
        <v/>
      </c>
    </row>
    <row r="1381" spans="16:31" x14ac:dyDescent="0.3">
      <c r="P1381" s="17" t="str">
        <f>IF(A1381="","",(O1381+SUM($J$2:J1381)+SUM($N$2:N1381)+SUM($L$2:L1381))/1000)</f>
        <v/>
      </c>
      <c r="V1381" s="21" t="str">
        <f>+IF(A1381="","",IF((P1381&gt;$Q$2),IF(MAX($P$2:P1381)&gt;$Q$2,A1381,""),""))</f>
        <v/>
      </c>
      <c r="AE1381" s="20" t="str">
        <f t="shared" si="50"/>
        <v/>
      </c>
    </row>
    <row r="1382" spans="16:31" x14ac:dyDescent="0.3">
      <c r="P1382" s="17" t="str">
        <f>IF(A1382="","",(O1382+SUM($J$2:J1382)+SUM($N$2:N1382)+SUM($L$2:L1382))/1000)</f>
        <v/>
      </c>
      <c r="V1382" s="21" t="str">
        <f>+IF(A1382="","",IF((P1382&gt;$Q$2),IF(MAX($P$2:P1382)&gt;$Q$2,A1382,""),""))</f>
        <v/>
      </c>
      <c r="AE1382" s="20" t="str">
        <f t="shared" si="50"/>
        <v/>
      </c>
    </row>
    <row r="1383" spans="16:31" x14ac:dyDescent="0.3">
      <c r="P1383" s="17" t="str">
        <f>IF(A1383="","",(O1383+SUM($J$2:J1383)+SUM($N$2:N1383)+SUM($L$2:L1383))/1000)</f>
        <v/>
      </c>
      <c r="V1383" s="21" t="str">
        <f>+IF(A1383="","",IF((P1383&gt;$Q$2),IF(MAX($P$2:P1383)&gt;$Q$2,A1383,""),""))</f>
        <v/>
      </c>
      <c r="AE1383" s="20" t="str">
        <f t="shared" si="50"/>
        <v/>
      </c>
    </row>
    <row r="1384" spans="16:31" x14ac:dyDescent="0.3">
      <c r="P1384" s="17" t="str">
        <f>IF(A1384="","",(O1384+SUM($J$2:J1384)+SUM($N$2:N1384)+SUM($L$2:L1384))/1000)</f>
        <v/>
      </c>
      <c r="V1384" s="21" t="str">
        <f>+IF(A1384="","",IF((P1384&gt;$Q$2),IF(MAX($P$2:P1384)&gt;$Q$2,A1384,""),""))</f>
        <v/>
      </c>
      <c r="AE1384" s="20" t="str">
        <f t="shared" si="50"/>
        <v/>
      </c>
    </row>
    <row r="1385" spans="16:31" x14ac:dyDescent="0.3">
      <c r="P1385" s="17" t="str">
        <f>IF(A1385="","",(O1385+SUM($J$2:J1385)+SUM($N$2:N1385)+SUM($L$2:L1385))/1000)</f>
        <v/>
      </c>
      <c r="V1385" s="21" t="str">
        <f>+IF(A1385="","",IF((P1385&gt;$Q$2),IF(MAX($P$2:P1385)&gt;$Q$2,A1385,""),""))</f>
        <v/>
      </c>
      <c r="AE1385" s="20" t="str">
        <f t="shared" si="50"/>
        <v/>
      </c>
    </row>
    <row r="1386" spans="16:31" x14ac:dyDescent="0.3">
      <c r="P1386" s="17" t="str">
        <f>IF(A1386="","",(O1386+SUM($J$2:J1386)+SUM($N$2:N1386)+SUM($L$2:L1386))/1000)</f>
        <v/>
      </c>
      <c r="V1386" s="21" t="str">
        <f>+IF(A1386="","",IF((P1386&gt;$Q$2),IF(MAX($P$2:P1386)&gt;$Q$2,A1386,""),""))</f>
        <v/>
      </c>
      <c r="AE1386" s="20" t="str">
        <f t="shared" si="50"/>
        <v/>
      </c>
    </row>
    <row r="1387" spans="16:31" x14ac:dyDescent="0.3">
      <c r="P1387" s="17" t="str">
        <f>IF(A1387="","",(O1387+SUM($J$2:J1387)+SUM($N$2:N1387)+SUM($L$2:L1387))/1000)</f>
        <v/>
      </c>
      <c r="V1387" s="21" t="str">
        <f>+IF(A1387="","",IF((P1387&gt;$Q$2),IF(MAX($P$2:P1387)&gt;$Q$2,A1387,""),""))</f>
        <v/>
      </c>
      <c r="AE1387" s="20" t="str">
        <f t="shared" si="50"/>
        <v/>
      </c>
    </row>
    <row r="1388" spans="16:31" x14ac:dyDescent="0.3">
      <c r="P1388" s="17" t="str">
        <f>IF(A1388="","",(O1388+SUM($J$2:J1388)+SUM($N$2:N1388)+SUM($L$2:L1388))/1000)</f>
        <v/>
      </c>
      <c r="V1388" s="21" t="str">
        <f>+IF(A1388="","",IF((P1388&gt;$Q$2),IF(MAX($P$2:P1388)&gt;$Q$2,A1388,""),""))</f>
        <v/>
      </c>
      <c r="AE1388" s="20" t="str">
        <f t="shared" si="50"/>
        <v/>
      </c>
    </row>
    <row r="1389" spans="16:31" x14ac:dyDescent="0.3">
      <c r="P1389" s="17" t="str">
        <f>IF(A1389="","",(O1389+SUM($J$2:J1389)+SUM($N$2:N1389)+SUM($L$2:L1389))/1000)</f>
        <v/>
      </c>
      <c r="V1389" s="21" t="str">
        <f>+IF(A1389="","",IF((P1389&gt;$Q$2),IF(MAX($P$2:P1389)&gt;$Q$2,A1389,""),""))</f>
        <v/>
      </c>
      <c r="AE1389" s="20" t="str">
        <f t="shared" si="50"/>
        <v/>
      </c>
    </row>
    <row r="1390" spans="16:31" x14ac:dyDescent="0.3">
      <c r="P1390" s="17" t="str">
        <f>IF(A1390="","",(O1390+SUM($J$2:J1390)+SUM($N$2:N1390)+SUM($L$2:L1390))/1000)</f>
        <v/>
      </c>
      <c r="V1390" s="21" t="str">
        <f>+IF(A1390="","",IF((P1390&gt;$Q$2),IF(MAX($P$2:P1390)&gt;$Q$2,A1390,""),""))</f>
        <v/>
      </c>
      <c r="AE1390" s="20" t="str">
        <f t="shared" si="50"/>
        <v/>
      </c>
    </row>
    <row r="1391" spans="16:31" x14ac:dyDescent="0.3">
      <c r="P1391" s="17" t="str">
        <f>IF(A1391="","",(O1391+SUM($J$2:J1391)+SUM($N$2:N1391)+SUM($L$2:L1391))/1000)</f>
        <v/>
      </c>
      <c r="V1391" s="21" t="str">
        <f>+IF(A1391="","",IF((P1391&gt;$Q$2),IF(MAX($P$2:P1391)&gt;$Q$2,A1391,""),""))</f>
        <v/>
      </c>
      <c r="AE1391" s="20" t="str">
        <f t="shared" si="50"/>
        <v/>
      </c>
    </row>
    <row r="1392" spans="16:31" x14ac:dyDescent="0.3">
      <c r="P1392" s="17" t="str">
        <f>IF(A1392="","",(O1392+SUM($J$2:J1392)+SUM($N$2:N1392)+SUM($L$2:L1392))/1000)</f>
        <v/>
      </c>
      <c r="V1392" s="21" t="str">
        <f>+IF(A1392="","",IF((P1392&gt;$Q$2),IF(MAX($P$2:P1392)&gt;$Q$2,A1392,""),""))</f>
        <v/>
      </c>
      <c r="AE1392" s="20" t="str">
        <f t="shared" si="50"/>
        <v/>
      </c>
    </row>
    <row r="1393" spans="16:31" x14ac:dyDescent="0.3">
      <c r="P1393" s="17" t="str">
        <f>IF(A1393="","",(O1393+SUM($J$2:J1393)+SUM($N$2:N1393)+SUM($L$2:L1393))/1000)</f>
        <v/>
      </c>
      <c r="V1393" s="21" t="str">
        <f>+IF(A1393="","",IF((P1393&gt;$Q$2),IF(MAX($P$2:P1393)&gt;$Q$2,A1393,""),""))</f>
        <v/>
      </c>
      <c r="AE1393" s="20" t="str">
        <f t="shared" si="50"/>
        <v/>
      </c>
    </row>
    <row r="1394" spans="16:31" x14ac:dyDescent="0.3">
      <c r="P1394" s="17" t="str">
        <f>IF(A1394="","",(O1394+SUM($J$2:J1394)+SUM($N$2:N1394)+SUM($L$2:L1394))/1000)</f>
        <v/>
      </c>
      <c r="V1394" s="21" t="str">
        <f>+IF(A1394="","",IF((P1394&gt;$Q$2),IF(MAX($P$2:P1394)&gt;$Q$2,A1394,""),""))</f>
        <v/>
      </c>
      <c r="AE1394" s="20" t="str">
        <f t="shared" si="50"/>
        <v/>
      </c>
    </row>
    <row r="1395" spans="16:31" x14ac:dyDescent="0.3">
      <c r="P1395" s="17" t="str">
        <f>IF(A1395="","",(O1395+SUM($J$2:J1395)+SUM($N$2:N1395)+SUM($L$2:L1395))/1000)</f>
        <v/>
      </c>
      <c r="V1395" s="21" t="str">
        <f>+IF(A1395="","",IF((P1395&gt;$Q$2),IF(MAX($P$2:P1395)&gt;$Q$2,A1395,""),""))</f>
        <v/>
      </c>
      <c r="AE1395" s="20" t="str">
        <f t="shared" si="50"/>
        <v/>
      </c>
    </row>
    <row r="1396" spans="16:31" x14ac:dyDescent="0.3">
      <c r="P1396" s="17" t="str">
        <f>IF(A1396="","",(O1396+SUM($J$2:J1396)+SUM($N$2:N1396)+SUM($L$2:L1396))/1000)</f>
        <v/>
      </c>
      <c r="V1396" s="21" t="str">
        <f>+IF(A1396="","",IF((P1396&gt;$Q$2),IF(MAX($P$2:P1396)&gt;$Q$2,A1396,""),""))</f>
        <v/>
      </c>
      <c r="AE1396" s="20" t="str">
        <f t="shared" si="50"/>
        <v/>
      </c>
    </row>
    <row r="1397" spans="16:31" x14ac:dyDescent="0.3">
      <c r="P1397" s="17" t="str">
        <f>IF(A1397="","",(O1397+SUM($J$2:J1397)+SUM($N$2:N1397)+SUM($L$2:L1397))/1000)</f>
        <v/>
      </c>
      <c r="V1397" s="21" t="str">
        <f>+IF(A1397="","",IF((P1397&gt;$Q$2),IF(MAX($P$2:P1397)&gt;$Q$2,A1397,""),""))</f>
        <v/>
      </c>
      <c r="AE1397" s="20" t="str">
        <f t="shared" si="50"/>
        <v/>
      </c>
    </row>
    <row r="1398" spans="16:31" x14ac:dyDescent="0.3">
      <c r="P1398" s="17" t="str">
        <f>IF(A1398="","",(O1398+SUM($J$2:J1398)+SUM($N$2:N1398)+SUM($L$2:L1398))/1000)</f>
        <v/>
      </c>
      <c r="V1398" s="21" t="str">
        <f>+IF(A1398="","",IF((P1398&gt;$Q$2),IF(MAX($P$2:P1398)&gt;$Q$2,A1398,""),""))</f>
        <v/>
      </c>
      <c r="AE1398" s="20" t="str">
        <f t="shared" si="50"/>
        <v/>
      </c>
    </row>
    <row r="1399" spans="16:31" x14ac:dyDescent="0.3">
      <c r="P1399" s="17" t="str">
        <f>IF(A1399="","",(O1399+SUM($J$2:J1399)+SUM($N$2:N1399)+SUM($L$2:L1399))/1000)</f>
        <v/>
      </c>
      <c r="V1399" s="21" t="str">
        <f>+IF(A1399="","",IF((P1399&gt;$Q$2),IF(MAX($P$2:P1399)&gt;$Q$2,A1399,""),""))</f>
        <v/>
      </c>
      <c r="AE1399" s="20" t="str">
        <f t="shared" si="50"/>
        <v/>
      </c>
    </row>
    <row r="1400" spans="16:31" x14ac:dyDescent="0.3">
      <c r="P1400" s="17" t="str">
        <f>IF(A1400="","",(O1400+SUM($J$2:J1400)+SUM($N$2:N1400)+SUM($L$2:L1400))/1000)</f>
        <v/>
      </c>
      <c r="V1400" s="21" t="str">
        <f>+IF(A1400="","",IF((P1400&gt;$Q$2),IF(MAX($P$2:P1400)&gt;$Q$2,A1400,""),""))</f>
        <v/>
      </c>
      <c r="AE1400" s="20" t="str">
        <f t="shared" si="50"/>
        <v/>
      </c>
    </row>
    <row r="1401" spans="16:31" x14ac:dyDescent="0.3">
      <c r="P1401" s="17" t="str">
        <f>IF(A1401="","",(O1401+SUM($J$2:J1401)+SUM($N$2:N1401)+SUM($L$2:L1401))/1000)</f>
        <v/>
      </c>
      <c r="V1401" s="21" t="str">
        <f>+IF(A1401="","",IF((P1401&gt;$Q$2),IF(MAX($P$2:P1401)&gt;$Q$2,A1401,""),""))</f>
        <v/>
      </c>
      <c r="AE1401" s="20" t="str">
        <f t="shared" si="50"/>
        <v/>
      </c>
    </row>
    <row r="1402" spans="16:31" x14ac:dyDescent="0.3">
      <c r="P1402" s="17" t="str">
        <f>IF(A1402="","",(O1402+SUM($J$2:J1402)+SUM($N$2:N1402)+SUM($L$2:L1402))/1000)</f>
        <v/>
      </c>
      <c r="V1402" s="21" t="str">
        <f>+IF(A1402="","",IF((P1402&gt;$Q$2),IF(MAX($P$2:P1402)&gt;$Q$2,A1402,""),""))</f>
        <v/>
      </c>
      <c r="AE1402" s="20" t="str">
        <f t="shared" si="50"/>
        <v/>
      </c>
    </row>
    <row r="1403" spans="16:31" x14ac:dyDescent="0.3">
      <c r="P1403" s="17" t="str">
        <f>IF(A1403="","",(O1403+SUM($J$2:J1403)+SUM($N$2:N1403)+SUM($L$2:L1403))/1000)</f>
        <v/>
      </c>
      <c r="V1403" s="21" t="str">
        <f>+IF(A1403="","",IF((P1403&gt;$Q$2),IF(MAX($P$2:P1403)&gt;$Q$2,A1403,""),""))</f>
        <v/>
      </c>
      <c r="AE1403" s="20" t="str">
        <f t="shared" si="50"/>
        <v/>
      </c>
    </row>
    <row r="1404" spans="16:31" x14ac:dyDescent="0.3">
      <c r="P1404" s="17" t="str">
        <f>IF(A1404="","",(O1404+SUM($J$2:J1404)+SUM($N$2:N1404)+SUM($L$2:L1404))/1000)</f>
        <v/>
      </c>
      <c r="V1404" s="21" t="str">
        <f>+IF(A1404="","",IF((P1404&gt;$Q$2),IF(MAX($P$2:P1404)&gt;$Q$2,A1404,""),""))</f>
        <v/>
      </c>
      <c r="AE1404" s="20" t="str">
        <f t="shared" si="50"/>
        <v/>
      </c>
    </row>
    <row r="1405" spans="16:31" x14ac:dyDescent="0.3">
      <c r="P1405" s="17" t="str">
        <f>IF(A1405="","",(O1405+SUM($J$2:J1405)+SUM($N$2:N1405)+SUM($L$2:L1405))/1000)</f>
        <v/>
      </c>
      <c r="V1405" s="21" t="str">
        <f>+IF(A1405="","",IF((P1405&gt;$Q$2),IF(MAX($P$2:P1405)&gt;$Q$2,A1405,""),""))</f>
        <v/>
      </c>
      <c r="AE1405" s="20" t="str">
        <f t="shared" si="50"/>
        <v/>
      </c>
    </row>
    <row r="1406" spans="16:31" x14ac:dyDescent="0.3">
      <c r="P1406" s="17" t="str">
        <f>IF(A1406="","",(O1406+SUM($J$2:J1406)+SUM($N$2:N1406)+SUM($L$2:L1406))/1000)</f>
        <v/>
      </c>
      <c r="V1406" s="21" t="str">
        <f>+IF(A1406="","",IF((P1406&gt;$Q$2),IF(MAX($P$2:P1406)&gt;$Q$2,A1406,""),""))</f>
        <v/>
      </c>
      <c r="AE1406" s="20" t="str">
        <f t="shared" si="50"/>
        <v/>
      </c>
    </row>
    <row r="1407" spans="16:31" x14ac:dyDescent="0.3">
      <c r="P1407" s="17" t="str">
        <f>IF(A1407="","",(O1407+SUM($J$2:J1407)+SUM($N$2:N1407)+SUM($L$2:L1407))/1000)</f>
        <v/>
      </c>
      <c r="V1407" s="21" t="str">
        <f>+IF(A1407="","",IF((P1407&gt;$Q$2),IF(MAX($P$2:P1407)&gt;$Q$2,A1407,""),""))</f>
        <v/>
      </c>
      <c r="AE1407" s="20" t="str">
        <f t="shared" si="50"/>
        <v/>
      </c>
    </row>
    <row r="1408" spans="16:31" x14ac:dyDescent="0.3">
      <c r="P1408" s="17" t="str">
        <f>IF(A1408="","",(O1408+SUM($J$2:J1408)+SUM($N$2:N1408)+SUM($L$2:L1408))/1000)</f>
        <v/>
      </c>
      <c r="V1408" s="21" t="str">
        <f>+IF(A1408="","",IF((P1408&gt;$Q$2),IF(MAX($P$2:P1408)&gt;$Q$2,A1408,""),""))</f>
        <v/>
      </c>
      <c r="AE1408" s="20" t="str">
        <f t="shared" si="50"/>
        <v/>
      </c>
    </row>
    <row r="1409" spans="16:31" x14ac:dyDescent="0.3">
      <c r="P1409" s="17" t="str">
        <f>IF(A1409="","",(O1409+SUM($J$2:J1409)+SUM($N$2:N1409)+SUM($L$2:L1409))/1000)</f>
        <v/>
      </c>
      <c r="V1409" s="21" t="str">
        <f>+IF(A1409="","",IF((P1409&gt;$Q$2),IF(MAX($P$2:P1409)&gt;$Q$2,A1409,""),""))</f>
        <v/>
      </c>
      <c r="AE1409" s="20" t="str">
        <f t="shared" si="50"/>
        <v/>
      </c>
    </row>
    <row r="1410" spans="16:31" x14ac:dyDescent="0.3">
      <c r="P1410" s="17" t="str">
        <f>IF(A1410="","",(O1410+SUM($J$2:J1410)+SUM($N$2:N1410)+SUM($L$2:L1410))/1000)</f>
        <v/>
      </c>
      <c r="V1410" s="21" t="str">
        <f>+IF(A1410="","",IF((P1410&gt;$Q$2),IF(MAX($P$2:P1410)&gt;$Q$2,A1410,""),""))</f>
        <v/>
      </c>
      <c r="AE1410" s="20" t="str">
        <f t="shared" si="50"/>
        <v/>
      </c>
    </row>
    <row r="1411" spans="16:31" x14ac:dyDescent="0.3">
      <c r="P1411" s="17" t="str">
        <f>IF(A1411="","",(O1411+SUM($J$2:J1411)+SUM($N$2:N1411)+SUM($L$2:L1411))/1000)</f>
        <v/>
      </c>
      <c r="V1411" s="21" t="str">
        <f>+IF(A1411="","",IF((P1411&gt;$Q$2),IF(MAX($P$2:P1411)&gt;$Q$2,A1411,""),""))</f>
        <v/>
      </c>
      <c r="AE1411" s="20" t="str">
        <f t="shared" si="50"/>
        <v/>
      </c>
    </row>
    <row r="1412" spans="16:31" x14ac:dyDescent="0.3">
      <c r="P1412" s="17" t="str">
        <f>IF(A1412="","",(O1412+SUM($J$2:J1412)+SUM($N$2:N1412)+SUM($L$2:L1412))/1000)</f>
        <v/>
      </c>
      <c r="V1412" s="21" t="str">
        <f>+IF(A1412="","",IF((P1412&gt;$Q$2),IF(MAX($P$2:P1412)&gt;$Q$2,A1412,""),""))</f>
        <v/>
      </c>
      <c r="AE1412" s="20" t="str">
        <f t="shared" si="50"/>
        <v/>
      </c>
    </row>
    <row r="1413" spans="16:31" x14ac:dyDescent="0.3">
      <c r="P1413" s="17" t="str">
        <f>IF(A1413="","",(O1413+SUM($J$2:J1413)+SUM($N$2:N1413)+SUM($L$2:L1413))/1000)</f>
        <v/>
      </c>
      <c r="V1413" s="21" t="str">
        <f>+IF(A1413="","",IF((P1413&gt;$Q$2),IF(MAX($P$2:P1413)&gt;$Q$2,A1413,""),""))</f>
        <v/>
      </c>
      <c r="AE1413" s="20" t="str">
        <f t="shared" si="50"/>
        <v/>
      </c>
    </row>
    <row r="1414" spans="16:31" x14ac:dyDescent="0.3">
      <c r="P1414" s="17" t="str">
        <f>IF(A1414="","",(O1414+SUM($J$2:J1414)+SUM($N$2:N1414)+SUM($L$2:L1414))/1000)</f>
        <v/>
      </c>
      <c r="V1414" s="21" t="str">
        <f>+IF(A1414="","",IF((P1414&gt;$Q$2),IF(MAX($P$2:P1414)&gt;$Q$2,A1414,""),""))</f>
        <v/>
      </c>
      <c r="AE1414" s="20" t="str">
        <f t="shared" si="50"/>
        <v/>
      </c>
    </row>
    <row r="1415" spans="16:31" x14ac:dyDescent="0.3">
      <c r="P1415" s="17" t="str">
        <f>IF(A1415="","",(O1415+SUM($J$2:J1415)+SUM($N$2:N1415)+SUM($L$2:L1415))/1000)</f>
        <v/>
      </c>
      <c r="V1415" s="21" t="str">
        <f>+IF(A1415="","",IF((P1415&gt;$Q$2),IF(MAX($P$2:P1415)&gt;$Q$2,A1415,""),""))</f>
        <v/>
      </c>
      <c r="AE1415" s="20" t="str">
        <f t="shared" si="50"/>
        <v/>
      </c>
    </row>
    <row r="1416" spans="16:31" x14ac:dyDescent="0.3">
      <c r="P1416" s="17" t="str">
        <f>IF(A1416="","",(O1416+SUM($J$2:J1416)+SUM($N$2:N1416)+SUM($L$2:L1416))/1000)</f>
        <v/>
      </c>
      <c r="V1416" s="21" t="str">
        <f>+IF(A1416="","",IF((P1416&gt;$Q$2),IF(MAX($P$2:P1416)&gt;$Q$2,A1416,""),""))</f>
        <v/>
      </c>
      <c r="AE1416" s="20" t="str">
        <f t="shared" si="50"/>
        <v/>
      </c>
    </row>
    <row r="1417" spans="16:31" x14ac:dyDescent="0.3">
      <c r="P1417" s="17" t="str">
        <f>IF(A1417="","",(O1417+SUM($J$2:J1417)+SUM($N$2:N1417)+SUM($L$2:L1417))/1000)</f>
        <v/>
      </c>
      <c r="V1417" s="21" t="str">
        <f>+IF(A1417="","",IF((P1417&gt;$Q$2),IF(MAX($P$2:P1417)&gt;$Q$2,A1417,""),""))</f>
        <v/>
      </c>
      <c r="AE1417" s="20" t="str">
        <f t="shared" si="50"/>
        <v/>
      </c>
    </row>
    <row r="1418" spans="16:31" x14ac:dyDescent="0.3">
      <c r="P1418" s="17" t="str">
        <f>IF(A1418="","",(O1418+SUM($J$2:J1418)+SUM($N$2:N1418)+SUM($L$2:L1418))/1000)</f>
        <v/>
      </c>
      <c r="V1418" s="21" t="str">
        <f>+IF(A1418="","",IF((P1418&gt;$Q$2),IF(MAX($P$2:P1418)&gt;$Q$2,A1418,""),""))</f>
        <v/>
      </c>
      <c r="AE1418" s="20" t="str">
        <f t="shared" si="50"/>
        <v/>
      </c>
    </row>
    <row r="1419" spans="16:31" x14ac:dyDescent="0.3">
      <c r="P1419" s="17" t="str">
        <f>IF(A1419="","",(O1419+SUM($J$2:J1419)+SUM($N$2:N1419)+SUM($L$2:L1419))/1000)</f>
        <v/>
      </c>
      <c r="V1419" s="21" t="str">
        <f>+IF(A1419="","",IF((P1419&gt;$Q$2),IF(MAX($P$2:P1419)&gt;$Q$2,A1419,""),""))</f>
        <v/>
      </c>
      <c r="AE1419" s="20" t="str">
        <f t="shared" si="50"/>
        <v/>
      </c>
    </row>
    <row r="1420" spans="16:31" x14ac:dyDescent="0.3">
      <c r="P1420" s="17" t="str">
        <f>IF(A1420="","",(O1420+SUM($J$2:J1420)+SUM($N$2:N1420)+SUM($L$2:L1420))/1000)</f>
        <v/>
      </c>
      <c r="V1420" s="21" t="str">
        <f>+IF(A1420="","",IF((P1420&gt;$Q$2),IF(MAX($P$2:P1420)&gt;$Q$2,A1420,""),""))</f>
        <v/>
      </c>
      <c r="AE1420" s="20" t="str">
        <f t="shared" si="50"/>
        <v/>
      </c>
    </row>
    <row r="1421" spans="16:31" x14ac:dyDescent="0.3">
      <c r="P1421" s="17" t="str">
        <f>IF(A1421="","",(O1421+SUM($J$2:J1421)+SUM($N$2:N1421)+SUM($L$2:L1421))/1000)</f>
        <v/>
      </c>
      <c r="V1421" s="21" t="str">
        <f>+IF(A1421="","",IF((P1421&gt;$Q$2),IF(MAX($P$2:P1421)&gt;$Q$2,A1421,""),""))</f>
        <v/>
      </c>
      <c r="AE1421" s="20" t="str">
        <f t="shared" ref="AE1421:AE1436" si="51">+IF(O1421&gt;0,O1421/1000,"")</f>
        <v/>
      </c>
    </row>
    <row r="1422" spans="16:31" x14ac:dyDescent="0.3">
      <c r="P1422" s="17" t="str">
        <f>IF(A1422="","",(O1422+SUM($J$2:J1422)+SUM($N$2:N1422)+SUM($L$2:L1422))/1000)</f>
        <v/>
      </c>
      <c r="V1422" s="21" t="str">
        <f>+IF(A1422="","",IF((P1422&gt;$Q$2),IF(MAX($P$2:P1422)&gt;$Q$2,A1422,""),""))</f>
        <v/>
      </c>
      <c r="AE1422" s="20" t="str">
        <f t="shared" si="51"/>
        <v/>
      </c>
    </row>
    <row r="1423" spans="16:31" x14ac:dyDescent="0.3">
      <c r="P1423" s="17" t="str">
        <f>IF(A1423="","",(O1423+SUM($J$2:J1423)+SUM($N$2:N1423)+SUM($L$2:L1423))/1000)</f>
        <v/>
      </c>
      <c r="V1423" s="21" t="str">
        <f>+IF(A1423="","",IF((P1423&gt;$Q$2),IF(MAX($P$2:P1423)&gt;$Q$2,A1423,""),""))</f>
        <v/>
      </c>
      <c r="AE1423" s="20" t="str">
        <f t="shared" si="51"/>
        <v/>
      </c>
    </row>
    <row r="1424" spans="16:31" x14ac:dyDescent="0.3">
      <c r="P1424" s="17" t="str">
        <f>IF(A1424="","",(O1424+SUM($J$2:J1424)+SUM($N$2:N1424)+SUM($L$2:L1424))/1000)</f>
        <v/>
      </c>
      <c r="V1424" s="21" t="str">
        <f>+IF(A1424="","",IF((P1424&gt;$Q$2),IF(MAX($P$2:P1424)&gt;$Q$2,A1424,""),""))</f>
        <v/>
      </c>
      <c r="AE1424" s="20" t="str">
        <f t="shared" si="51"/>
        <v/>
      </c>
    </row>
    <row r="1425" spans="16:31" x14ac:dyDescent="0.3">
      <c r="P1425" s="17" t="str">
        <f>IF(A1425="","",(O1425+SUM($J$2:J1425)+SUM($N$2:N1425)+SUM($L$2:L1425))/1000)</f>
        <v/>
      </c>
      <c r="V1425" s="21" t="str">
        <f>+IF(A1425="","",IF((P1425&gt;$Q$2),IF(MAX($P$2:P1425)&gt;$Q$2,A1425,""),""))</f>
        <v/>
      </c>
      <c r="AE1425" s="20" t="str">
        <f t="shared" si="51"/>
        <v/>
      </c>
    </row>
    <row r="1426" spans="16:31" x14ac:dyDescent="0.3">
      <c r="P1426" s="17" t="str">
        <f>IF(A1426="","",(O1426+SUM($J$2:J1426)+SUM($N$2:N1426)+SUM($L$2:L1426))/1000)</f>
        <v/>
      </c>
      <c r="V1426" s="21" t="str">
        <f>+IF(A1426="","",IF((P1426&gt;$Q$2),IF(MAX($P$2:P1426)&gt;$Q$2,A1426,""),""))</f>
        <v/>
      </c>
      <c r="AE1426" s="20" t="str">
        <f t="shared" si="51"/>
        <v/>
      </c>
    </row>
    <row r="1427" spans="16:31" x14ac:dyDescent="0.3">
      <c r="P1427" s="17" t="str">
        <f>IF(A1427="","",(O1427+SUM($J$2:J1427)+SUM($N$2:N1427)+SUM($L$2:L1427))/1000)</f>
        <v/>
      </c>
      <c r="V1427" s="21" t="str">
        <f>+IF(A1427="","",IF((P1427&gt;$Q$2),IF(MAX($P$2:P1427)&gt;$Q$2,A1427,""),""))</f>
        <v/>
      </c>
      <c r="AE1427" s="20" t="str">
        <f t="shared" si="51"/>
        <v/>
      </c>
    </row>
    <row r="1428" spans="16:31" x14ac:dyDescent="0.3">
      <c r="P1428" s="17" t="str">
        <f>IF(A1428="","",(O1428+SUM($J$2:J1428)+SUM($N$2:N1428)+SUM($L$2:L1428))/1000)</f>
        <v/>
      </c>
      <c r="V1428" s="21" t="str">
        <f>+IF(A1428="","",IF((P1428&gt;$Q$2),IF(MAX($P$2:P1428)&gt;$Q$2,A1428,""),""))</f>
        <v/>
      </c>
      <c r="AE1428" s="20" t="str">
        <f t="shared" si="51"/>
        <v/>
      </c>
    </row>
    <row r="1429" spans="16:31" x14ac:dyDescent="0.3">
      <c r="P1429" s="17" t="str">
        <f>IF(A1429="","",(O1429+SUM($J$2:J1429)+SUM($N$2:N1429)+SUM($L$2:L1429))/1000)</f>
        <v/>
      </c>
      <c r="V1429" s="21" t="str">
        <f>+IF(A1429="","",IF((P1429&gt;$Q$2),IF(MAX($P$2:P1429)&gt;$Q$2,A1429,""),""))</f>
        <v/>
      </c>
      <c r="AE1429" s="20" t="str">
        <f t="shared" si="51"/>
        <v/>
      </c>
    </row>
    <row r="1430" spans="16:31" x14ac:dyDescent="0.3">
      <c r="P1430" s="17" t="str">
        <f>IF(A1430="","",(O1430+SUM($J$2:J1430)+SUM($N$2:N1430)+SUM($L$2:L1430))/1000)</f>
        <v/>
      </c>
      <c r="V1430" s="21" t="str">
        <f>+IF(A1430="","",IF((P1430&gt;$Q$2),IF(MAX($P$2:P1430)&gt;$Q$2,A1430,""),""))</f>
        <v/>
      </c>
      <c r="AE1430" s="20" t="str">
        <f t="shared" si="51"/>
        <v/>
      </c>
    </row>
    <row r="1431" spans="16:31" x14ac:dyDescent="0.3">
      <c r="P1431" s="17" t="str">
        <f>IF(A1431="","",(O1431+SUM($J$2:J1431)+SUM($N$2:N1431)+SUM($L$2:L1431))/1000)</f>
        <v/>
      </c>
      <c r="V1431" s="21" t="str">
        <f>+IF(A1431="","",IF((P1431&gt;$Q$2),IF(MAX($P$2:P1431)&gt;$Q$2,A1431,""),""))</f>
        <v/>
      </c>
      <c r="AE1431" s="20" t="str">
        <f t="shared" si="51"/>
        <v/>
      </c>
    </row>
    <row r="1432" spans="16:31" x14ac:dyDescent="0.3">
      <c r="P1432" s="17" t="str">
        <f>IF(A1432="","",(O1432+SUM($J$2:J1432)+SUM($N$2:N1432)+SUM($L$2:L1432))/1000)</f>
        <v/>
      </c>
      <c r="V1432" s="21" t="str">
        <f>+IF(A1432="","",IF((P1432&gt;$Q$2),IF(MAX($P$2:P1432)&gt;$Q$2,A1432,""),""))</f>
        <v/>
      </c>
      <c r="AE1432" s="20" t="str">
        <f t="shared" si="51"/>
        <v/>
      </c>
    </row>
    <row r="1433" spans="16:31" x14ac:dyDescent="0.3">
      <c r="P1433" s="17" t="str">
        <f>IF(A1433="","",(O1433+SUM($J$2:J1433)+SUM($N$2:N1433)+SUM($L$2:L1433))/1000)</f>
        <v/>
      </c>
      <c r="V1433" s="21" t="str">
        <f>+IF(A1433="","",IF((P1433&gt;$Q$2),IF(MAX($P$2:P1433)&gt;$Q$2,A1433,""),""))</f>
        <v/>
      </c>
      <c r="AE1433" s="20" t="str">
        <f t="shared" si="51"/>
        <v/>
      </c>
    </row>
    <row r="1434" spans="16:31" x14ac:dyDescent="0.3">
      <c r="P1434" s="17" t="str">
        <f>IF(A1434="","",(O1434+SUM($J$2:J1434)+SUM($N$2:N1434)+SUM($L$2:L1434))/1000)</f>
        <v/>
      </c>
      <c r="V1434" s="21" t="str">
        <f>+IF(A1434="","",IF((P1434&gt;$Q$2),IF(MAX($P$2:P1434)&gt;$Q$2,A1434,""),""))</f>
        <v/>
      </c>
      <c r="AE1434" s="20" t="str">
        <f t="shared" si="51"/>
        <v/>
      </c>
    </row>
    <row r="1435" spans="16:31" x14ac:dyDescent="0.3">
      <c r="P1435" s="17" t="str">
        <f>IF(A1435="","",(O1435+SUM($J$2:J1435)+SUM($N$2:N1435)+SUM($L$2:L1435))/1000)</f>
        <v/>
      </c>
      <c r="V1435" s="21" t="str">
        <f>+IF(A1435="","",IF((P1435&gt;$Q$2),IF(MAX($P$2:P1435)&gt;$Q$2,A1435,""),""))</f>
        <v/>
      </c>
      <c r="AE1435" s="20" t="str">
        <f t="shared" si="51"/>
        <v/>
      </c>
    </row>
    <row r="1436" spans="16:31" x14ac:dyDescent="0.3">
      <c r="P1436" s="17" t="str">
        <f>IF(A1436="","",(O1436+SUM($J$2:J1436)+SUM($N$2:N1436)+SUM($L$2:L1436))/1000)</f>
        <v/>
      </c>
      <c r="V1436" s="21" t="str">
        <f>+IF(A1436="","",IF((P1436&gt;$Q$2),IF(MAX($P$2:P1436)&gt;$Q$2,A1436,""),""))</f>
        <v/>
      </c>
      <c r="AE1436" s="20" t="str">
        <f t="shared" si="51"/>
        <v/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4"/>
  <sheetViews>
    <sheetView topLeftCell="K372" workbookViewId="0">
      <selection activeCell="L11" sqref="L11"/>
    </sheetView>
  </sheetViews>
  <sheetFormatPr baseColWidth="10" defaultRowHeight="14.4" x14ac:dyDescent="0.3"/>
  <cols>
    <col min="16" max="16" width="31" customWidth="1"/>
  </cols>
  <sheetData>
    <row r="1" spans="1:16" ht="15" thickBot="1" x14ac:dyDescent="0.35"/>
    <row r="2" spans="1:16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12" t="s">
        <v>29</v>
      </c>
    </row>
    <row r="3" spans="1:16" x14ac:dyDescent="0.3">
      <c r="A3" s="7">
        <v>43957</v>
      </c>
      <c r="B3" s="3">
        <v>10480.632690429688</v>
      </c>
      <c r="C3" s="3">
        <v>20446</v>
      </c>
      <c r="D3" s="4">
        <v>512.60064024404232</v>
      </c>
      <c r="E3" s="3">
        <v>0</v>
      </c>
      <c r="F3" s="3">
        <v>0</v>
      </c>
      <c r="G3" s="4"/>
      <c r="H3" s="3"/>
      <c r="I3" s="3">
        <v>253</v>
      </c>
      <c r="J3" s="5">
        <v>129.68796198174269</v>
      </c>
      <c r="K3" s="3"/>
      <c r="L3" s="3"/>
      <c r="M3" s="3"/>
      <c r="N3" s="6"/>
      <c r="O3" s="3">
        <v>10350.944726745605</v>
      </c>
      <c r="P3" s="26">
        <f>+H3</f>
        <v>0</v>
      </c>
    </row>
    <row r="4" spans="1:16" x14ac:dyDescent="0.3">
      <c r="A4" s="7">
        <v>43958</v>
      </c>
      <c r="B4" s="3">
        <v>0</v>
      </c>
      <c r="C4" s="3">
        <v>0</v>
      </c>
      <c r="D4" s="4"/>
      <c r="E4" s="3">
        <v>10350.944726745605</v>
      </c>
      <c r="F4" s="3">
        <v>20193</v>
      </c>
      <c r="G4" s="4">
        <v>512.60064015973887</v>
      </c>
      <c r="H4" s="3">
        <v>105</v>
      </c>
      <c r="I4" s="3">
        <v>52</v>
      </c>
      <c r="J4" s="5">
        <v>26.655233288306416</v>
      </c>
      <c r="K4" s="3"/>
      <c r="L4" s="3"/>
      <c r="M4" s="3"/>
      <c r="N4" s="6"/>
      <c r="O4" s="3">
        <v>10423.346102223844</v>
      </c>
      <c r="P4" s="26">
        <f>+H4+P3</f>
        <v>105</v>
      </c>
    </row>
    <row r="5" spans="1:16" x14ac:dyDescent="0.3">
      <c r="A5" s="7">
        <v>43959</v>
      </c>
      <c r="B5" s="3">
        <v>0</v>
      </c>
      <c r="C5" s="3">
        <v>0</v>
      </c>
      <c r="D5" s="4"/>
      <c r="E5" s="3">
        <v>10423.346102223844</v>
      </c>
      <c r="F5" s="3">
        <v>20141</v>
      </c>
      <c r="G5" s="4">
        <v>517.51879758819541</v>
      </c>
      <c r="H5" s="3">
        <v>95</v>
      </c>
      <c r="I5" s="3"/>
      <c r="J5" s="5"/>
      <c r="K5" s="3"/>
      <c r="L5" s="3"/>
      <c r="M5" s="3"/>
      <c r="N5" s="6"/>
      <c r="O5" s="3">
        <v>10512.96875</v>
      </c>
      <c r="P5" s="26">
        <f t="shared" ref="P5:P68" si="0">+H5+P4</f>
        <v>200</v>
      </c>
    </row>
    <row r="6" spans="1:16" x14ac:dyDescent="0.3">
      <c r="A6" s="7">
        <v>43960</v>
      </c>
      <c r="B6" s="3">
        <v>61115.156341552734</v>
      </c>
      <c r="C6" s="3">
        <v>196208</v>
      </c>
      <c r="D6" s="4">
        <v>311.4814703862877</v>
      </c>
      <c r="E6" s="3">
        <v>10512.96875</v>
      </c>
      <c r="F6" s="3">
        <v>20141</v>
      </c>
      <c r="G6" s="4">
        <v>521.96855915793651</v>
      </c>
      <c r="H6" s="3">
        <v>210</v>
      </c>
      <c r="I6" s="3">
        <v>1141</v>
      </c>
      <c r="J6" s="5">
        <v>420.44596197447862</v>
      </c>
      <c r="K6" s="3"/>
      <c r="L6" s="3"/>
      <c r="M6" s="3"/>
      <c r="N6" s="6"/>
      <c r="O6" s="3">
        <v>71405.792352366378</v>
      </c>
      <c r="P6" s="26">
        <f t="shared" si="0"/>
        <v>410</v>
      </c>
    </row>
    <row r="7" spans="1:16" x14ac:dyDescent="0.3">
      <c r="A7" s="7">
        <v>43961</v>
      </c>
      <c r="B7" s="3">
        <v>0</v>
      </c>
      <c r="C7" s="3">
        <v>0</v>
      </c>
      <c r="D7" s="4"/>
      <c r="E7" s="3">
        <v>71405.792352366378</v>
      </c>
      <c r="F7" s="3">
        <v>215208</v>
      </c>
      <c r="G7" s="4">
        <v>331.79896821849735</v>
      </c>
      <c r="H7" s="3">
        <v>697</v>
      </c>
      <c r="I7" s="3">
        <v>550</v>
      </c>
      <c r="J7" s="5">
        <v>159.46074178821817</v>
      </c>
      <c r="K7" s="3"/>
      <c r="L7" s="3"/>
      <c r="M7" s="3"/>
      <c r="N7" s="6"/>
      <c r="O7" s="3">
        <v>71935.746712441221</v>
      </c>
      <c r="P7" s="26">
        <f t="shared" si="0"/>
        <v>1107</v>
      </c>
    </row>
    <row r="8" spans="1:16" x14ac:dyDescent="0.3">
      <c r="A8" s="7">
        <v>43962</v>
      </c>
      <c r="B8" s="3">
        <v>7914.3858642578125</v>
      </c>
      <c r="C8" s="3">
        <v>18010</v>
      </c>
      <c r="D8" s="4">
        <v>439.44396803208286</v>
      </c>
      <c r="E8" s="3">
        <v>71935.746712441221</v>
      </c>
      <c r="F8" s="3">
        <v>214658</v>
      </c>
      <c r="G8" s="4">
        <v>335.11793975738721</v>
      </c>
      <c r="H8" s="3">
        <v>1175</v>
      </c>
      <c r="I8" s="3">
        <v>373</v>
      </c>
      <c r="J8" s="5">
        <v>139.51910587275438</v>
      </c>
      <c r="K8" s="3"/>
      <c r="L8" s="3"/>
      <c r="M8" s="3"/>
      <c r="N8" s="6"/>
      <c r="O8" s="3">
        <v>80885.61347094037</v>
      </c>
      <c r="P8" s="26">
        <f t="shared" si="0"/>
        <v>2282</v>
      </c>
    </row>
    <row r="9" spans="1:16" x14ac:dyDescent="0.3">
      <c r="A9" s="7">
        <v>43963</v>
      </c>
      <c r="B9" s="3">
        <v>0</v>
      </c>
      <c r="C9" s="3">
        <v>0</v>
      </c>
      <c r="D9" s="4"/>
      <c r="E9" s="3">
        <v>80885.61347094037</v>
      </c>
      <c r="F9" s="3">
        <v>232295</v>
      </c>
      <c r="G9" s="4">
        <v>348.20212863359251</v>
      </c>
      <c r="H9" s="3">
        <v>1272</v>
      </c>
      <c r="I9" s="3">
        <v>550</v>
      </c>
      <c r="J9" s="5">
        <v>190.83150502481104</v>
      </c>
      <c r="K9" s="3"/>
      <c r="L9" s="3"/>
      <c r="M9" s="3"/>
      <c r="N9" s="6"/>
      <c r="O9" s="3">
        <v>81966.781965691349</v>
      </c>
      <c r="P9" s="26">
        <f t="shared" si="0"/>
        <v>3554</v>
      </c>
    </row>
    <row r="10" spans="1:16" x14ac:dyDescent="0.3">
      <c r="A10" s="7">
        <v>43964</v>
      </c>
      <c r="B10" s="3">
        <v>0</v>
      </c>
      <c r="C10" s="3">
        <v>0</v>
      </c>
      <c r="D10" s="4"/>
      <c r="E10" s="3">
        <v>81966.781965691349</v>
      </c>
      <c r="F10" s="3">
        <v>231745</v>
      </c>
      <c r="G10" s="4">
        <v>353.69385300952058</v>
      </c>
      <c r="H10" s="3">
        <v>1343</v>
      </c>
      <c r="I10" s="3">
        <v>216</v>
      </c>
      <c r="J10" s="5">
        <v>78.025578758836446</v>
      </c>
      <c r="K10" s="3"/>
      <c r="L10" s="3"/>
      <c r="M10" s="3"/>
      <c r="N10" s="6"/>
      <c r="O10" s="3">
        <v>83209.001690996432</v>
      </c>
      <c r="P10" s="26">
        <f t="shared" si="0"/>
        <v>4897</v>
      </c>
    </row>
    <row r="11" spans="1:16" x14ac:dyDescent="0.3">
      <c r="A11" s="7">
        <v>43965</v>
      </c>
      <c r="B11" s="3">
        <v>7836.288818359375</v>
      </c>
      <c r="C11" s="3">
        <v>33483</v>
      </c>
      <c r="D11" s="4">
        <v>234.03783467309904</v>
      </c>
      <c r="E11" s="3">
        <v>83209.001690996432</v>
      </c>
      <c r="F11" s="3">
        <v>231529</v>
      </c>
      <c r="G11" s="4">
        <v>359.38911190821204</v>
      </c>
      <c r="H11" s="3">
        <v>1110</v>
      </c>
      <c r="I11" s="3"/>
      <c r="J11" s="5"/>
      <c r="K11" s="3"/>
      <c r="L11" s="3"/>
      <c r="M11" s="3"/>
      <c r="N11" s="6"/>
      <c r="O11" s="3">
        <v>92138.818826062066</v>
      </c>
      <c r="P11" s="26">
        <f t="shared" si="0"/>
        <v>6007</v>
      </c>
    </row>
    <row r="12" spans="1:16" x14ac:dyDescent="0.3">
      <c r="A12" s="7">
        <v>43966</v>
      </c>
      <c r="B12" s="3">
        <v>0</v>
      </c>
      <c r="C12" s="3">
        <v>0</v>
      </c>
      <c r="D12" s="4"/>
      <c r="E12" s="3">
        <v>92138.818826062066</v>
      </c>
      <c r="F12" s="3">
        <v>265012</v>
      </c>
      <c r="G12" s="4">
        <v>347.67791204195311</v>
      </c>
      <c r="H12" s="3">
        <v>837</v>
      </c>
      <c r="I12" s="3"/>
      <c r="J12" s="5"/>
      <c r="K12" s="3"/>
      <c r="L12" s="3"/>
      <c r="M12" s="3"/>
      <c r="N12" s="6"/>
      <c r="O12" s="3">
        <v>92963.47921452242</v>
      </c>
      <c r="P12" s="26">
        <f t="shared" si="0"/>
        <v>6844</v>
      </c>
    </row>
    <row r="13" spans="1:16" x14ac:dyDescent="0.3">
      <c r="A13" s="7">
        <v>43967</v>
      </c>
      <c r="B13" s="3">
        <v>44125.888854980469</v>
      </c>
      <c r="C13" s="3">
        <v>101666</v>
      </c>
      <c r="D13" s="4">
        <v>434.02798236362668</v>
      </c>
      <c r="E13" s="3">
        <v>92963.47921452242</v>
      </c>
      <c r="F13" s="3">
        <v>265012</v>
      </c>
      <c r="G13" s="4">
        <v>350.78969712512043</v>
      </c>
      <c r="H13" s="3">
        <v>1023</v>
      </c>
      <c r="I13" s="3"/>
      <c r="J13" s="5"/>
      <c r="K13" s="3"/>
      <c r="L13" s="3"/>
      <c r="M13" s="3"/>
      <c r="N13" s="6"/>
      <c r="O13" s="3">
        <v>138097.76430905692</v>
      </c>
      <c r="P13" s="26">
        <f t="shared" si="0"/>
        <v>7867</v>
      </c>
    </row>
    <row r="14" spans="1:16" x14ac:dyDescent="0.3">
      <c r="A14" s="7">
        <v>43968</v>
      </c>
      <c r="B14" s="3">
        <v>0</v>
      </c>
      <c r="C14" s="3">
        <v>0</v>
      </c>
      <c r="D14" s="4"/>
      <c r="E14" s="3">
        <v>138097.76430905692</v>
      </c>
      <c r="F14" s="3">
        <v>366678</v>
      </c>
      <c r="G14" s="4">
        <v>376.61862535809871</v>
      </c>
      <c r="H14" s="3">
        <v>1885</v>
      </c>
      <c r="I14" s="3">
        <v>756</v>
      </c>
      <c r="J14" s="5">
        <v>304.44576915903116</v>
      </c>
      <c r="K14" s="3"/>
      <c r="L14" s="3"/>
      <c r="M14" s="3"/>
      <c r="N14" s="6"/>
      <c r="O14" s="3">
        <v>139660.8279946562</v>
      </c>
      <c r="P14" s="26">
        <f t="shared" si="0"/>
        <v>9752</v>
      </c>
    </row>
    <row r="15" spans="1:16" x14ac:dyDescent="0.3">
      <c r="A15" s="7">
        <v>43969</v>
      </c>
      <c r="B15" s="3">
        <v>15771.83447265625</v>
      </c>
      <c r="C15" s="3">
        <v>101666</v>
      </c>
      <c r="D15" s="4">
        <v>155.13381536262122</v>
      </c>
      <c r="E15" s="3">
        <v>139660.8279946562</v>
      </c>
      <c r="F15" s="3">
        <v>365922</v>
      </c>
      <c r="G15" s="4">
        <v>381.66830088012256</v>
      </c>
      <c r="H15" s="3">
        <v>1178</v>
      </c>
      <c r="I15" s="3"/>
      <c r="J15" s="5"/>
      <c r="K15" s="3"/>
      <c r="L15" s="3"/>
      <c r="M15" s="3"/>
      <c r="N15" s="6"/>
      <c r="O15" s="3">
        <v>156597.75537109375</v>
      </c>
      <c r="P15" s="26">
        <f t="shared" si="0"/>
        <v>10930</v>
      </c>
    </row>
    <row r="16" spans="1:16" x14ac:dyDescent="0.3">
      <c r="A16" s="7">
        <v>43970</v>
      </c>
      <c r="B16" s="3">
        <v>5902.7399291992188</v>
      </c>
      <c r="C16" s="3">
        <v>23148</v>
      </c>
      <c r="D16" s="4">
        <v>254.99999694138668</v>
      </c>
      <c r="E16" s="3">
        <v>156597.75537109375</v>
      </c>
      <c r="F16" s="3">
        <v>467588</v>
      </c>
      <c r="G16" s="4">
        <v>334.90541966665899</v>
      </c>
      <c r="H16" s="3">
        <v>2028</v>
      </c>
      <c r="I16" s="3">
        <v>1089</v>
      </c>
      <c r="J16" s="5">
        <v>332.96634496774089</v>
      </c>
      <c r="K16" s="3"/>
      <c r="L16" s="3"/>
      <c r="M16" s="3"/>
      <c r="N16" s="6"/>
      <c r="O16" s="3">
        <v>164180.69877560635</v>
      </c>
      <c r="P16" s="26">
        <f t="shared" si="0"/>
        <v>12958</v>
      </c>
    </row>
    <row r="17" spans="1:16" x14ac:dyDescent="0.3">
      <c r="A17" s="7">
        <v>43971</v>
      </c>
      <c r="B17" s="3">
        <v>0</v>
      </c>
      <c r="C17" s="3">
        <v>0</v>
      </c>
      <c r="D17" s="4"/>
      <c r="E17" s="3">
        <v>164180.69877560635</v>
      </c>
      <c r="F17" s="3">
        <v>489647</v>
      </c>
      <c r="G17" s="4">
        <v>335.30420644996565</v>
      </c>
      <c r="H17" s="3">
        <v>2792</v>
      </c>
      <c r="I17" s="3">
        <v>326</v>
      </c>
      <c r="J17" s="5">
        <v>137.29119006714612</v>
      </c>
      <c r="K17" s="3"/>
      <c r="L17" s="3"/>
      <c r="M17" s="3"/>
      <c r="N17" s="6"/>
      <c r="O17" s="3">
        <v>166811.2377967152</v>
      </c>
      <c r="P17" s="26">
        <f t="shared" si="0"/>
        <v>15750</v>
      </c>
    </row>
    <row r="18" spans="1:16" x14ac:dyDescent="0.3">
      <c r="A18" s="7">
        <v>43972</v>
      </c>
      <c r="B18" s="3">
        <v>0</v>
      </c>
      <c r="C18" s="3">
        <v>0</v>
      </c>
      <c r="D18" s="4"/>
      <c r="E18" s="3">
        <v>166811.2377967152</v>
      </c>
      <c r="F18" s="3">
        <v>489321</v>
      </c>
      <c r="G18" s="4">
        <v>340.90349238376285</v>
      </c>
      <c r="H18" s="3">
        <v>2585</v>
      </c>
      <c r="I18" s="3">
        <v>284</v>
      </c>
      <c r="J18" s="5">
        <v>120.59211301981809</v>
      </c>
      <c r="K18" s="3"/>
      <c r="L18" s="3"/>
      <c r="M18" s="3"/>
      <c r="N18" s="6"/>
      <c r="O18" s="3">
        <v>169257.30517578125</v>
      </c>
      <c r="P18" s="26">
        <f t="shared" si="0"/>
        <v>18335</v>
      </c>
    </row>
    <row r="19" spans="1:16" x14ac:dyDescent="0.3">
      <c r="A19" s="7">
        <v>43973</v>
      </c>
      <c r="B19" s="3">
        <v>19489.25927734375</v>
      </c>
      <c r="C19" s="3">
        <v>97726</v>
      </c>
      <c r="D19" s="4">
        <v>199.42757584822616</v>
      </c>
      <c r="E19" s="3">
        <v>169257.30517578125</v>
      </c>
      <c r="F19" s="3">
        <v>489037</v>
      </c>
      <c r="G19" s="4">
        <v>346.10327066414453</v>
      </c>
      <c r="H19" s="3">
        <v>2226</v>
      </c>
      <c r="I19" s="3">
        <v>336</v>
      </c>
      <c r="J19" s="5">
        <v>130.75931714125619</v>
      </c>
      <c r="K19" s="3"/>
      <c r="L19" s="3"/>
      <c r="M19" s="3"/>
      <c r="N19" s="6"/>
      <c r="O19" s="3">
        <v>190817.57874357334</v>
      </c>
      <c r="P19" s="26">
        <f t="shared" si="0"/>
        <v>20561</v>
      </c>
    </row>
    <row r="20" spans="1:16" x14ac:dyDescent="0.3">
      <c r="A20" s="7">
        <v>43974</v>
      </c>
      <c r="B20" s="3">
        <v>15315.50537109375</v>
      </c>
      <c r="C20" s="3">
        <v>101666</v>
      </c>
      <c r="D20" s="4">
        <v>150.64530296356452</v>
      </c>
      <c r="E20" s="3">
        <v>190817.57874357334</v>
      </c>
      <c r="F20" s="3">
        <v>586427</v>
      </c>
      <c r="G20" s="4">
        <v>325.39016577267643</v>
      </c>
      <c r="H20" s="3">
        <v>1717</v>
      </c>
      <c r="I20" s="3"/>
      <c r="J20" s="5"/>
      <c r="K20" s="3"/>
      <c r="L20" s="3"/>
      <c r="M20" s="3"/>
      <c r="N20" s="6"/>
      <c r="O20" s="3">
        <v>207810.5747162512</v>
      </c>
      <c r="P20" s="26">
        <f t="shared" si="0"/>
        <v>22278</v>
      </c>
    </row>
    <row r="21" spans="1:16" x14ac:dyDescent="0.3">
      <c r="A21" s="7">
        <v>43975</v>
      </c>
      <c r="B21" s="3">
        <v>0</v>
      </c>
      <c r="C21" s="3">
        <v>0</v>
      </c>
      <c r="D21" s="4"/>
      <c r="E21" s="3">
        <v>207810.5747162512</v>
      </c>
      <c r="F21" s="3">
        <v>688093</v>
      </c>
      <c r="G21" s="4">
        <v>302.00942999892635</v>
      </c>
      <c r="H21" s="3">
        <v>2669</v>
      </c>
      <c r="I21" s="3"/>
      <c r="J21" s="5"/>
      <c r="K21" s="3"/>
      <c r="L21" s="3"/>
      <c r="M21" s="3"/>
      <c r="N21" s="6"/>
      <c r="O21" s="3">
        <v>210427.21627279173</v>
      </c>
      <c r="P21" s="26">
        <f t="shared" si="0"/>
        <v>24947</v>
      </c>
    </row>
    <row r="22" spans="1:16" x14ac:dyDescent="0.3">
      <c r="A22" s="7">
        <v>43976</v>
      </c>
      <c r="B22" s="3">
        <v>0</v>
      </c>
      <c r="C22" s="3">
        <v>0</v>
      </c>
      <c r="D22" s="4"/>
      <c r="E22" s="3">
        <v>210427.21627279173</v>
      </c>
      <c r="F22" s="3">
        <v>688093</v>
      </c>
      <c r="G22" s="4">
        <v>305.81217404157832</v>
      </c>
      <c r="H22" s="3">
        <v>4316</v>
      </c>
      <c r="I22" s="3">
        <v>463</v>
      </c>
      <c r="J22" s="5">
        <v>182.28803696876537</v>
      </c>
      <c r="K22" s="3"/>
      <c r="L22" s="3"/>
      <c r="M22" s="3"/>
      <c r="N22" s="6"/>
      <c r="O22" s="3">
        <v>214494.98489750293</v>
      </c>
      <c r="P22" s="26">
        <f t="shared" si="0"/>
        <v>29263</v>
      </c>
    </row>
    <row r="23" spans="1:16" x14ac:dyDescent="0.3">
      <c r="A23" s="7">
        <v>43977</v>
      </c>
      <c r="B23" s="3">
        <v>0</v>
      </c>
      <c r="C23" s="3">
        <v>0</v>
      </c>
      <c r="D23" s="4"/>
      <c r="E23" s="3">
        <v>214494.98489750293</v>
      </c>
      <c r="F23" s="3">
        <v>687630</v>
      </c>
      <c r="G23" s="4">
        <v>311.93372147448912</v>
      </c>
      <c r="H23" s="3">
        <v>3622</v>
      </c>
      <c r="I23" s="3">
        <v>95</v>
      </c>
      <c r="J23" s="5">
        <v>36.63691116157181</v>
      </c>
      <c r="K23" s="3"/>
      <c r="L23" s="3"/>
      <c r="M23" s="3"/>
      <c r="N23" s="6"/>
      <c r="O23" s="3">
        <v>218023.23482981062</v>
      </c>
      <c r="P23" s="26">
        <f t="shared" si="0"/>
        <v>32885</v>
      </c>
    </row>
    <row r="24" spans="1:16" x14ac:dyDescent="0.3">
      <c r="A24" s="7">
        <v>43978</v>
      </c>
      <c r="B24" s="3">
        <v>0</v>
      </c>
      <c r="C24" s="3">
        <v>0</v>
      </c>
      <c r="D24" s="4"/>
      <c r="E24" s="3">
        <v>218023.23482981062</v>
      </c>
      <c r="F24" s="3">
        <v>687535</v>
      </c>
      <c r="G24" s="4">
        <v>317.10856149841186</v>
      </c>
      <c r="H24" s="3">
        <v>4139</v>
      </c>
      <c r="I24" s="3">
        <v>74</v>
      </c>
      <c r="J24" s="5">
        <v>29.373841849234609</v>
      </c>
      <c r="K24" s="3"/>
      <c r="L24" s="3"/>
      <c r="M24" s="3"/>
      <c r="N24" s="6"/>
      <c r="O24" s="3">
        <v>222066.46482083126</v>
      </c>
      <c r="P24" s="26">
        <f t="shared" si="0"/>
        <v>37024</v>
      </c>
    </row>
    <row r="25" spans="1:16" x14ac:dyDescent="0.3">
      <c r="A25" s="7">
        <v>43979</v>
      </c>
      <c r="B25" s="3">
        <v>0</v>
      </c>
      <c r="C25" s="3">
        <v>0</v>
      </c>
      <c r="D25" s="4"/>
      <c r="E25" s="3">
        <v>222066.46482083126</v>
      </c>
      <c r="F25" s="3">
        <v>687461</v>
      </c>
      <c r="G25" s="4">
        <v>323.02409128784217</v>
      </c>
      <c r="H25" s="3">
        <v>4373</v>
      </c>
      <c r="I25" s="3">
        <v>79</v>
      </c>
      <c r="J25" s="5">
        <v>32.923776490270164</v>
      </c>
      <c r="K25" s="3"/>
      <c r="L25" s="3"/>
      <c r="M25" s="3"/>
      <c r="N25" s="6"/>
      <c r="O25" s="3">
        <v>226333.63544952686</v>
      </c>
      <c r="P25" s="26">
        <f t="shared" si="0"/>
        <v>41397</v>
      </c>
    </row>
    <row r="26" spans="1:16" x14ac:dyDescent="0.3">
      <c r="A26" s="7">
        <v>43980</v>
      </c>
      <c r="B26" s="3">
        <v>0</v>
      </c>
      <c r="C26" s="3">
        <v>0</v>
      </c>
      <c r="D26" s="4"/>
      <c r="E26" s="3">
        <v>226333.63544952686</v>
      </c>
      <c r="F26" s="3">
        <v>687382</v>
      </c>
      <c r="G26" s="4">
        <v>329.26907520058256</v>
      </c>
      <c r="H26" s="3">
        <v>4915</v>
      </c>
      <c r="I26" s="3">
        <v>81</v>
      </c>
      <c r="J26" s="5">
        <v>34.144514811679947</v>
      </c>
      <c r="K26" s="3"/>
      <c r="L26" s="3"/>
      <c r="M26" s="3"/>
      <c r="N26" s="6"/>
      <c r="O26" s="3">
        <v>231095.56651377043</v>
      </c>
      <c r="P26" s="26">
        <f t="shared" si="0"/>
        <v>46312</v>
      </c>
    </row>
    <row r="27" spans="1:16" x14ac:dyDescent="0.3">
      <c r="A27" s="7">
        <v>43981</v>
      </c>
      <c r="B27" s="3">
        <v>57528.716827392578</v>
      </c>
      <c r="C27" s="3">
        <v>134896</v>
      </c>
      <c r="D27" s="4">
        <v>426.46718084593005</v>
      </c>
      <c r="E27" s="3">
        <v>231095.56651377043</v>
      </c>
      <c r="F27" s="3">
        <v>687301</v>
      </c>
      <c r="G27" s="4">
        <v>336.23633097255851</v>
      </c>
      <c r="H27" s="3">
        <v>3047</v>
      </c>
      <c r="I27" s="3">
        <v>160</v>
      </c>
      <c r="J27" s="5">
        <v>73.751451754033127</v>
      </c>
      <c r="K27" s="3"/>
      <c r="L27" s="3"/>
      <c r="M27" s="3"/>
      <c r="N27" s="6"/>
      <c r="O27" s="3">
        <v>291506.00366891053</v>
      </c>
      <c r="P27" s="26">
        <f t="shared" si="0"/>
        <v>49359</v>
      </c>
    </row>
    <row r="28" spans="1:16" x14ac:dyDescent="0.3">
      <c r="A28" s="7">
        <v>43982</v>
      </c>
      <c r="B28" s="3">
        <v>0</v>
      </c>
      <c r="C28" s="3">
        <v>0</v>
      </c>
      <c r="D28" s="4"/>
      <c r="E28" s="3">
        <v>291506.00366891053</v>
      </c>
      <c r="F28" s="3">
        <v>822037</v>
      </c>
      <c r="G28" s="4">
        <v>354.61421282607779</v>
      </c>
      <c r="H28" s="3">
        <v>3629</v>
      </c>
      <c r="I28" s="3">
        <v>37</v>
      </c>
      <c r="J28" s="5">
        <v>14.497327784714333</v>
      </c>
      <c r="K28" s="3"/>
      <c r="L28" s="3"/>
      <c r="M28" s="3"/>
      <c r="N28" s="6"/>
      <c r="O28" s="3">
        <v>295015.44983185112</v>
      </c>
      <c r="P28" s="26">
        <f t="shared" si="0"/>
        <v>52988</v>
      </c>
    </row>
    <row r="29" spans="1:16" x14ac:dyDescent="0.3">
      <c r="A29" s="7">
        <v>43983</v>
      </c>
      <c r="B29" s="3">
        <v>0</v>
      </c>
      <c r="C29" s="3">
        <v>0</v>
      </c>
      <c r="D29" s="4"/>
      <c r="E29" s="3">
        <v>295015.44983185112</v>
      </c>
      <c r="F29" s="3">
        <v>822000</v>
      </c>
      <c r="G29" s="4">
        <v>358.89957400468506</v>
      </c>
      <c r="H29" s="3">
        <v>4987</v>
      </c>
      <c r="I29" s="3">
        <v>47</v>
      </c>
      <c r="J29" s="5">
        <v>18.383466230840746</v>
      </c>
      <c r="K29" s="3"/>
      <c r="L29" s="3"/>
      <c r="M29" s="3"/>
      <c r="N29" s="6"/>
      <c r="O29" s="3">
        <v>299880.65136447351</v>
      </c>
      <c r="P29" s="26">
        <f t="shared" si="0"/>
        <v>57975</v>
      </c>
    </row>
    <row r="30" spans="1:16" x14ac:dyDescent="0.3">
      <c r="A30" s="7">
        <v>43984</v>
      </c>
      <c r="B30" s="3">
        <v>0</v>
      </c>
      <c r="C30" s="3">
        <v>0</v>
      </c>
      <c r="D30" s="4"/>
      <c r="E30" s="3">
        <v>299880.65136447351</v>
      </c>
      <c r="F30" s="3">
        <v>821953</v>
      </c>
      <c r="G30" s="4">
        <v>364.83917129625843</v>
      </c>
      <c r="H30" s="3">
        <v>4703</v>
      </c>
      <c r="I30" s="3">
        <v>50</v>
      </c>
      <c r="J30" s="5">
        <v>17.902225031354529</v>
      </c>
      <c r="K30" s="3"/>
      <c r="L30" s="3"/>
      <c r="M30" s="3"/>
      <c r="N30" s="6"/>
      <c r="O30" s="3">
        <v>304446.25868078193</v>
      </c>
      <c r="P30" s="26">
        <f t="shared" si="0"/>
        <v>62678</v>
      </c>
    </row>
    <row r="31" spans="1:16" x14ac:dyDescent="0.3">
      <c r="A31" s="7">
        <v>43985</v>
      </c>
      <c r="B31" s="3">
        <v>0</v>
      </c>
      <c r="C31" s="3">
        <v>0</v>
      </c>
      <c r="D31" s="4"/>
      <c r="E31" s="3">
        <v>304446.25868078193</v>
      </c>
      <c r="F31" s="3">
        <v>821903</v>
      </c>
      <c r="G31" s="4">
        <v>370.41628839508064</v>
      </c>
      <c r="H31" s="3">
        <v>4138</v>
      </c>
      <c r="I31" s="3">
        <v>48</v>
      </c>
      <c r="J31" s="5">
        <v>20.328074420071427</v>
      </c>
      <c r="K31" s="3"/>
      <c r="L31" s="3"/>
      <c r="M31" s="3"/>
      <c r="N31" s="6"/>
      <c r="O31" s="3">
        <v>308458.0816450842</v>
      </c>
      <c r="P31" s="26">
        <f t="shared" si="0"/>
        <v>66816</v>
      </c>
    </row>
    <row r="32" spans="1:16" x14ac:dyDescent="0.3">
      <c r="A32" s="7">
        <v>43986</v>
      </c>
      <c r="B32" s="3">
        <v>37240.675872802734</v>
      </c>
      <c r="C32" s="3">
        <v>86085</v>
      </c>
      <c r="D32" s="4">
        <v>432.6035415322383</v>
      </c>
      <c r="E32" s="3">
        <v>308458.0816450842</v>
      </c>
      <c r="F32" s="3">
        <v>821855</v>
      </c>
      <c r="G32" s="4">
        <v>375.31934665492599</v>
      </c>
      <c r="H32" s="3">
        <v>3889</v>
      </c>
      <c r="I32" s="3"/>
      <c r="J32" s="5"/>
      <c r="K32" s="3"/>
      <c r="L32" s="3"/>
      <c r="M32" s="3"/>
      <c r="N32" s="6"/>
      <c r="O32" s="3">
        <v>349490.00288885506</v>
      </c>
      <c r="P32" s="26">
        <f t="shared" si="0"/>
        <v>70705</v>
      </c>
    </row>
    <row r="33" spans="1:16" x14ac:dyDescent="0.3">
      <c r="A33" s="7">
        <v>43987</v>
      </c>
      <c r="B33" s="3">
        <v>0</v>
      </c>
      <c r="C33" s="3">
        <v>0</v>
      </c>
      <c r="D33" s="4"/>
      <c r="E33" s="3">
        <v>349490.00288885506</v>
      </c>
      <c r="F33" s="3">
        <v>907940</v>
      </c>
      <c r="G33" s="4">
        <v>384.9263198987324</v>
      </c>
      <c r="H33" s="3">
        <v>4407</v>
      </c>
      <c r="I33" s="3">
        <v>31</v>
      </c>
      <c r="J33" s="5">
        <v>13.671268822063741</v>
      </c>
      <c r="K33" s="3"/>
      <c r="L33" s="3"/>
      <c r="M33" s="3"/>
      <c r="N33" s="6"/>
      <c r="O33" s="3">
        <v>353774.48266144423</v>
      </c>
      <c r="P33" s="26">
        <f t="shared" si="0"/>
        <v>75112</v>
      </c>
    </row>
    <row r="34" spans="1:16" x14ac:dyDescent="0.3">
      <c r="A34" s="7">
        <v>43988</v>
      </c>
      <c r="B34" s="3">
        <v>0</v>
      </c>
      <c r="C34" s="3">
        <v>0</v>
      </c>
      <c r="D34" s="4"/>
      <c r="E34" s="3">
        <v>353774.48266144423</v>
      </c>
      <c r="F34" s="3">
        <v>907909</v>
      </c>
      <c r="G34" s="4">
        <v>389.65852597721164</v>
      </c>
      <c r="H34" s="3">
        <v>4640</v>
      </c>
      <c r="I34" s="3"/>
      <c r="J34" s="5"/>
      <c r="K34" s="3"/>
      <c r="L34" s="3"/>
      <c r="M34" s="3"/>
      <c r="N34" s="6"/>
      <c r="O34" s="3">
        <v>358296.23748480983</v>
      </c>
      <c r="P34" s="26">
        <f t="shared" si="0"/>
        <v>79752</v>
      </c>
    </row>
    <row r="35" spans="1:16" x14ac:dyDescent="0.3">
      <c r="A35" s="7">
        <v>43989</v>
      </c>
      <c r="B35" s="3">
        <v>0</v>
      </c>
      <c r="C35" s="3">
        <v>0</v>
      </c>
      <c r="D35" s="4"/>
      <c r="E35" s="3">
        <v>358296.23748480983</v>
      </c>
      <c r="F35" s="3">
        <v>907909</v>
      </c>
      <c r="G35" s="4">
        <v>394.63893130788421</v>
      </c>
      <c r="H35" s="3">
        <v>4533</v>
      </c>
      <c r="I35" s="3"/>
      <c r="J35" s="5"/>
      <c r="K35" s="3"/>
      <c r="L35" s="3"/>
      <c r="M35" s="3"/>
      <c r="N35" s="6"/>
      <c r="O35" s="3">
        <v>362709.06778160494</v>
      </c>
      <c r="P35" s="26">
        <f t="shared" si="0"/>
        <v>84285</v>
      </c>
    </row>
    <row r="36" spans="1:16" x14ac:dyDescent="0.3">
      <c r="A36" s="7">
        <v>43990</v>
      </c>
      <c r="B36" s="3">
        <v>0</v>
      </c>
      <c r="C36" s="3">
        <v>0</v>
      </c>
      <c r="D36" s="4"/>
      <c r="E36" s="3">
        <v>362709.06778160494</v>
      </c>
      <c r="F36" s="3">
        <v>907909</v>
      </c>
      <c r="G36" s="4">
        <v>399.49936368248905</v>
      </c>
      <c r="H36" s="3">
        <v>5343</v>
      </c>
      <c r="I36" s="3"/>
      <c r="J36" s="5"/>
      <c r="K36" s="3"/>
      <c r="L36" s="3"/>
      <c r="M36" s="3"/>
      <c r="N36" s="6"/>
      <c r="O36" s="3">
        <v>367928.72826993122</v>
      </c>
      <c r="P36" s="26">
        <f t="shared" si="0"/>
        <v>89628</v>
      </c>
    </row>
    <row r="37" spans="1:16" x14ac:dyDescent="0.3">
      <c r="A37" s="7">
        <v>43991</v>
      </c>
      <c r="B37" s="3">
        <v>0</v>
      </c>
      <c r="C37" s="3">
        <v>0</v>
      </c>
      <c r="D37" s="4"/>
      <c r="E37" s="3">
        <v>367928.72826993122</v>
      </c>
      <c r="F37" s="3">
        <v>907909</v>
      </c>
      <c r="G37" s="4">
        <v>405.24846462578432</v>
      </c>
      <c r="H37" s="3">
        <v>4324</v>
      </c>
      <c r="I37" s="3"/>
      <c r="J37" s="5"/>
      <c r="K37" s="3"/>
      <c r="L37" s="3"/>
      <c r="M37" s="3"/>
      <c r="N37" s="6"/>
      <c r="O37" s="3">
        <v>372141.61516235181</v>
      </c>
      <c r="P37" s="26">
        <f t="shared" si="0"/>
        <v>93952</v>
      </c>
    </row>
    <row r="38" spans="1:16" x14ac:dyDescent="0.3">
      <c r="A38" s="7">
        <v>43992</v>
      </c>
      <c r="B38" s="3">
        <v>0</v>
      </c>
      <c r="C38" s="3">
        <v>0</v>
      </c>
      <c r="D38" s="4"/>
      <c r="E38" s="3">
        <v>372141.61516235181</v>
      </c>
      <c r="F38" s="3">
        <v>907909</v>
      </c>
      <c r="G38" s="4">
        <v>409.88867294227924</v>
      </c>
      <c r="H38" s="3">
        <v>6024</v>
      </c>
      <c r="I38" s="3"/>
      <c r="J38" s="5"/>
      <c r="K38" s="3"/>
      <c r="L38" s="3"/>
      <c r="M38" s="3"/>
      <c r="N38" s="6"/>
      <c r="O38" s="3">
        <v>378002.42662992619</v>
      </c>
      <c r="P38" s="26">
        <f t="shared" si="0"/>
        <v>99976</v>
      </c>
    </row>
    <row r="39" spans="1:16" x14ac:dyDescent="0.3">
      <c r="A39" s="7">
        <v>43993</v>
      </c>
      <c r="B39" s="3">
        <v>0</v>
      </c>
      <c r="C39" s="3">
        <v>0</v>
      </c>
      <c r="D39" s="4"/>
      <c r="E39" s="3">
        <v>378002.42662992619</v>
      </c>
      <c r="F39" s="3">
        <v>907909</v>
      </c>
      <c r="G39" s="4">
        <v>416.3439580728093</v>
      </c>
      <c r="H39" s="3">
        <v>5338</v>
      </c>
      <c r="I39" s="3">
        <v>85</v>
      </c>
      <c r="J39" s="5">
        <v>30.96213434589496</v>
      </c>
      <c r="K39" s="3"/>
      <c r="L39" s="3"/>
      <c r="M39" s="3"/>
      <c r="N39" s="6"/>
      <c r="O39" s="3">
        <v>383171.86084588029</v>
      </c>
      <c r="P39" s="26">
        <f t="shared" si="0"/>
        <v>105314</v>
      </c>
    </row>
    <row r="40" spans="1:16" x14ac:dyDescent="0.3">
      <c r="A40" s="7">
        <v>43994</v>
      </c>
      <c r="B40" s="3">
        <v>0</v>
      </c>
      <c r="C40" s="3">
        <v>0</v>
      </c>
      <c r="D40" s="4"/>
      <c r="E40" s="3">
        <v>383171.86084588029</v>
      </c>
      <c r="F40" s="3">
        <v>907824</v>
      </c>
      <c r="G40" s="4">
        <v>422.07725379135195</v>
      </c>
      <c r="H40" s="3">
        <v>5076</v>
      </c>
      <c r="I40" s="3">
        <v>97</v>
      </c>
      <c r="J40" s="5">
        <v>42.502386005871756</v>
      </c>
      <c r="K40" s="3"/>
      <c r="L40" s="3"/>
      <c r="M40" s="3"/>
      <c r="N40" s="6"/>
      <c r="O40" s="3">
        <v>388067.18877273105</v>
      </c>
      <c r="P40" s="26">
        <f t="shared" si="0"/>
        <v>110390</v>
      </c>
    </row>
    <row r="41" spans="1:16" x14ac:dyDescent="0.3">
      <c r="A41" s="7">
        <v>43995</v>
      </c>
      <c r="B41" s="3">
        <v>0</v>
      </c>
      <c r="C41" s="3">
        <v>0</v>
      </c>
      <c r="D41" s="4"/>
      <c r="E41" s="3">
        <v>388067.18877273105</v>
      </c>
      <c r="F41" s="3">
        <v>907727</v>
      </c>
      <c r="G41" s="4">
        <v>427.51530886789868</v>
      </c>
      <c r="H41" s="3">
        <v>5637</v>
      </c>
      <c r="I41" s="3">
        <v>136</v>
      </c>
      <c r="J41" s="5">
        <v>67.330523610760764</v>
      </c>
      <c r="K41" s="3"/>
      <c r="L41" s="3"/>
      <c r="M41" s="3"/>
      <c r="N41" s="6"/>
      <c r="O41" s="3">
        <v>393466.48104341881</v>
      </c>
      <c r="P41" s="26">
        <f t="shared" si="0"/>
        <v>116027</v>
      </c>
    </row>
    <row r="42" spans="1:16" x14ac:dyDescent="0.3">
      <c r="A42" s="7">
        <v>43996</v>
      </c>
      <c r="B42" s="3">
        <v>0</v>
      </c>
      <c r="C42" s="3">
        <v>0</v>
      </c>
      <c r="D42" s="4"/>
      <c r="E42" s="3">
        <v>393466.48104341881</v>
      </c>
      <c r="F42" s="3">
        <v>907591</v>
      </c>
      <c r="G42" s="4">
        <v>433.5284076675714</v>
      </c>
      <c r="H42" s="3">
        <v>5317</v>
      </c>
      <c r="I42" s="3">
        <v>143</v>
      </c>
      <c r="J42" s="5">
        <v>71.670181520671917</v>
      </c>
      <c r="K42" s="3"/>
      <c r="L42" s="3"/>
      <c r="M42" s="3"/>
      <c r="N42" s="6"/>
      <c r="O42" s="3">
        <v>398540.30158224388</v>
      </c>
      <c r="P42" s="26">
        <f t="shared" si="0"/>
        <v>121344</v>
      </c>
    </row>
    <row r="43" spans="1:16" x14ac:dyDescent="0.3">
      <c r="A43" s="7">
        <v>43997</v>
      </c>
      <c r="B43" s="3">
        <v>0</v>
      </c>
      <c r="C43" s="3">
        <v>0</v>
      </c>
      <c r="D43" s="4"/>
      <c r="E43" s="3">
        <v>398540.30158224388</v>
      </c>
      <c r="F43" s="3">
        <v>907448</v>
      </c>
      <c r="G43" s="4">
        <v>439.1880323525358</v>
      </c>
      <c r="H43" s="3">
        <v>5590</v>
      </c>
      <c r="I43" s="3">
        <v>79</v>
      </c>
      <c r="J43" s="5">
        <v>39.34866572332858</v>
      </c>
      <c r="K43" s="3"/>
      <c r="L43" s="3"/>
      <c r="M43" s="3"/>
      <c r="N43" s="6"/>
      <c r="O43" s="3">
        <v>403895.95309169882</v>
      </c>
      <c r="P43" s="26">
        <f t="shared" si="0"/>
        <v>126934</v>
      </c>
    </row>
    <row r="44" spans="1:16" x14ac:dyDescent="0.3">
      <c r="A44" s="7">
        <v>43998</v>
      </c>
      <c r="B44" s="3">
        <v>0</v>
      </c>
      <c r="C44" s="3">
        <v>0</v>
      </c>
      <c r="D44" s="4"/>
      <c r="E44" s="3">
        <v>403895.95309169882</v>
      </c>
      <c r="F44" s="3">
        <v>907369</v>
      </c>
      <c r="G44" s="4">
        <v>445.1286666082915</v>
      </c>
      <c r="H44" s="3">
        <v>6722</v>
      </c>
      <c r="I44" s="3">
        <v>87</v>
      </c>
      <c r="J44" s="5">
        <v>45.508080484971273</v>
      </c>
      <c r="K44" s="3"/>
      <c r="L44" s="3"/>
      <c r="M44" s="3"/>
      <c r="N44" s="6"/>
      <c r="O44" s="3">
        <v>410351.18106032693</v>
      </c>
      <c r="P44" s="26">
        <f t="shared" si="0"/>
        <v>133656</v>
      </c>
    </row>
    <row r="45" spans="1:16" x14ac:dyDescent="0.3">
      <c r="A45" s="7">
        <v>43999</v>
      </c>
      <c r="B45" s="3">
        <v>0</v>
      </c>
      <c r="C45" s="3">
        <v>0</v>
      </c>
      <c r="D45" s="4"/>
      <c r="E45" s="3">
        <v>410351.18106032693</v>
      </c>
      <c r="F45" s="3">
        <v>907282</v>
      </c>
      <c r="G45" s="4">
        <v>452.28625836325079</v>
      </c>
      <c r="H45" s="3">
        <v>6324</v>
      </c>
      <c r="I45" s="3">
        <v>65</v>
      </c>
      <c r="J45" s="5">
        <v>33.435520185795227</v>
      </c>
      <c r="K45" s="3"/>
      <c r="L45" s="3"/>
      <c r="M45" s="3"/>
      <c r="N45" s="6"/>
      <c r="O45" s="3">
        <v>416421.16083278513</v>
      </c>
      <c r="P45" s="26">
        <f t="shared" si="0"/>
        <v>139980</v>
      </c>
    </row>
    <row r="46" spans="1:16" x14ac:dyDescent="0.3">
      <c r="A46" s="7">
        <v>44000</v>
      </c>
      <c r="B46" s="3">
        <v>0</v>
      </c>
      <c r="C46" s="3">
        <v>0</v>
      </c>
      <c r="D46" s="4"/>
      <c r="E46" s="3">
        <v>416421.16083278513</v>
      </c>
      <c r="F46" s="3">
        <v>907217</v>
      </c>
      <c r="G46" s="4">
        <v>459.00943306043115</v>
      </c>
      <c r="H46" s="3">
        <v>7081</v>
      </c>
      <c r="I46" s="3">
        <v>84</v>
      </c>
      <c r="J46" s="5">
        <v>43.205079719527845</v>
      </c>
      <c r="K46" s="3"/>
      <c r="L46" s="3"/>
      <c r="M46" s="3"/>
      <c r="N46" s="6"/>
      <c r="O46" s="3">
        <v>423195.63523451641</v>
      </c>
      <c r="P46" s="26">
        <f t="shared" si="0"/>
        <v>147061</v>
      </c>
    </row>
    <row r="47" spans="1:16" x14ac:dyDescent="0.3">
      <c r="A47" s="7">
        <v>44001</v>
      </c>
      <c r="B47" s="3">
        <v>0</v>
      </c>
      <c r="C47" s="3">
        <v>0</v>
      </c>
      <c r="D47" s="4"/>
      <c r="E47" s="3">
        <v>423195.63523451641</v>
      </c>
      <c r="F47" s="3">
        <v>907133</v>
      </c>
      <c r="G47" s="4">
        <v>466.51994275868742</v>
      </c>
      <c r="H47" s="3">
        <v>7188</v>
      </c>
      <c r="I47" s="3">
        <v>81</v>
      </c>
      <c r="J47" s="5">
        <v>43.606415910921811</v>
      </c>
      <c r="K47" s="3"/>
      <c r="L47" s="3"/>
      <c r="M47" s="3"/>
      <c r="N47" s="6"/>
      <c r="O47" s="3">
        <v>430082.25546609197</v>
      </c>
      <c r="P47" s="26">
        <f t="shared" si="0"/>
        <v>154249</v>
      </c>
    </row>
    <row r="48" spans="1:16" x14ac:dyDescent="0.3">
      <c r="A48" s="7">
        <v>44002</v>
      </c>
      <c r="B48" s="3">
        <v>0</v>
      </c>
      <c r="C48" s="3">
        <v>0</v>
      </c>
      <c r="D48" s="4"/>
      <c r="E48" s="3">
        <v>430082.25546609197</v>
      </c>
      <c r="F48" s="3">
        <v>907052</v>
      </c>
      <c r="G48" s="4">
        <v>474.15391340969643</v>
      </c>
      <c r="H48" s="3">
        <v>7810</v>
      </c>
      <c r="I48" s="3">
        <v>69</v>
      </c>
      <c r="J48" s="5">
        <v>37.140753878743574</v>
      </c>
      <c r="K48" s="3"/>
      <c r="L48" s="3"/>
      <c r="M48" s="3"/>
      <c r="N48" s="6"/>
      <c r="O48" s="3">
        <v>437560.71875072841</v>
      </c>
      <c r="P48" s="26">
        <f t="shared" si="0"/>
        <v>162059</v>
      </c>
    </row>
    <row r="49" spans="1:16" x14ac:dyDescent="0.3">
      <c r="A49" s="7">
        <v>44003</v>
      </c>
      <c r="B49" s="3">
        <v>0</v>
      </c>
      <c r="C49" s="3">
        <v>0</v>
      </c>
      <c r="D49" s="4"/>
      <c r="E49" s="3">
        <v>437560.71875072841</v>
      </c>
      <c r="F49" s="3">
        <v>906983</v>
      </c>
      <c r="G49" s="4">
        <v>482.43541361936047</v>
      </c>
      <c r="H49" s="3">
        <v>7845</v>
      </c>
      <c r="I49" s="3">
        <v>70</v>
      </c>
      <c r="J49" s="5">
        <v>39.309266170354327</v>
      </c>
      <c r="K49" s="3"/>
      <c r="L49" s="3"/>
      <c r="M49" s="3"/>
      <c r="N49" s="6"/>
      <c r="O49" s="3">
        <v>445065.50409549446</v>
      </c>
      <c r="P49" s="26">
        <f t="shared" si="0"/>
        <v>169904</v>
      </c>
    </row>
    <row r="50" spans="1:16" x14ac:dyDescent="0.3">
      <c r="A50" s="7">
        <v>44004</v>
      </c>
      <c r="B50" s="3">
        <v>0</v>
      </c>
      <c r="C50" s="3">
        <v>0</v>
      </c>
      <c r="D50" s="4"/>
      <c r="E50" s="3">
        <v>445065.50409549446</v>
      </c>
      <c r="F50" s="3">
        <v>906913</v>
      </c>
      <c r="G50" s="4">
        <v>490.74773886303808</v>
      </c>
      <c r="H50" s="3">
        <v>7315</v>
      </c>
      <c r="I50" s="3">
        <v>46</v>
      </c>
      <c r="J50" s="5">
        <v>26.467422977102459</v>
      </c>
      <c r="K50" s="3"/>
      <c r="L50" s="3"/>
      <c r="M50" s="3"/>
      <c r="N50" s="6"/>
      <c r="O50" s="3">
        <v>452085.67842341022</v>
      </c>
      <c r="P50" s="26">
        <f t="shared" si="0"/>
        <v>177219</v>
      </c>
    </row>
    <row r="51" spans="1:16" x14ac:dyDescent="0.3">
      <c r="A51" s="7">
        <v>44005</v>
      </c>
      <c r="B51" s="3">
        <v>0</v>
      </c>
      <c r="C51" s="3">
        <v>0</v>
      </c>
      <c r="D51" s="4"/>
      <c r="E51" s="3">
        <v>452085.67842341022</v>
      </c>
      <c r="F51" s="3">
        <v>906867</v>
      </c>
      <c r="G51" s="4">
        <v>498.51376047800858</v>
      </c>
      <c r="H51" s="3">
        <v>7405</v>
      </c>
      <c r="I51" s="3">
        <v>64</v>
      </c>
      <c r="J51" s="5">
        <v>37.267712777128878</v>
      </c>
      <c r="K51" s="3"/>
      <c r="L51" s="3"/>
      <c r="M51" s="3"/>
      <c r="N51" s="6"/>
      <c r="O51" s="3">
        <v>459212.90149361332</v>
      </c>
      <c r="P51" s="26">
        <f t="shared" si="0"/>
        <v>184624</v>
      </c>
    </row>
    <row r="52" spans="1:16" x14ac:dyDescent="0.3">
      <c r="A52" s="7">
        <v>44006</v>
      </c>
      <c r="B52" s="3">
        <v>0</v>
      </c>
      <c r="C52" s="3">
        <v>0</v>
      </c>
      <c r="D52" s="4"/>
      <c r="E52" s="3">
        <v>459212.90149361332</v>
      </c>
      <c r="F52" s="3">
        <v>906803</v>
      </c>
      <c r="G52" s="4">
        <v>506.40867034362844</v>
      </c>
      <c r="H52" s="3">
        <v>8259</v>
      </c>
      <c r="I52" s="3">
        <v>55</v>
      </c>
      <c r="J52" s="5">
        <v>33.074987028946119</v>
      </c>
      <c r="K52" s="3"/>
      <c r="L52" s="3"/>
      <c r="M52" s="3"/>
      <c r="N52" s="6"/>
      <c r="O52" s="3">
        <v>467148.05318288784</v>
      </c>
      <c r="P52" s="26">
        <f t="shared" si="0"/>
        <v>192883</v>
      </c>
    </row>
    <row r="53" spans="1:16" x14ac:dyDescent="0.3">
      <c r="A53" s="7">
        <v>44007</v>
      </c>
      <c r="B53" s="3">
        <v>0</v>
      </c>
      <c r="C53" s="3">
        <v>0</v>
      </c>
      <c r="D53" s="4"/>
      <c r="E53" s="3">
        <v>467148.05318288784</v>
      </c>
      <c r="F53" s="3">
        <v>906748</v>
      </c>
      <c r="G53" s="4">
        <v>515.19060773543231</v>
      </c>
      <c r="H53" s="3">
        <v>7873</v>
      </c>
      <c r="I53" s="3">
        <v>49</v>
      </c>
      <c r="J53" s="5">
        <v>30.186784912148052</v>
      </c>
      <c r="K53" s="3"/>
      <c r="L53" s="3"/>
      <c r="M53" s="3"/>
      <c r="N53" s="6"/>
      <c r="O53" s="3">
        <v>474678.69686745084</v>
      </c>
      <c r="P53" s="26">
        <f t="shared" si="0"/>
        <v>200756</v>
      </c>
    </row>
    <row r="54" spans="1:16" x14ac:dyDescent="0.3">
      <c r="A54" s="7">
        <v>44008</v>
      </c>
      <c r="B54" s="3">
        <v>0</v>
      </c>
      <c r="C54" s="3">
        <v>0</v>
      </c>
      <c r="D54" s="4"/>
      <c r="E54" s="3">
        <v>474678.69686745084</v>
      </c>
      <c r="F54" s="3">
        <v>906699</v>
      </c>
      <c r="G54" s="4">
        <v>523.52401057842883</v>
      </c>
      <c r="H54" s="3">
        <v>7459</v>
      </c>
      <c r="I54" s="3">
        <v>113</v>
      </c>
      <c r="J54" s="5">
        <v>64.460975802498723</v>
      </c>
      <c r="K54" s="3"/>
      <c r="L54" s="3"/>
      <c r="M54" s="3"/>
      <c r="N54" s="6"/>
      <c r="O54" s="3">
        <v>481800.57575975597</v>
      </c>
      <c r="P54" s="26">
        <f t="shared" si="0"/>
        <v>208215</v>
      </c>
    </row>
    <row r="55" spans="1:16" x14ac:dyDescent="0.3">
      <c r="A55" s="7">
        <v>44009</v>
      </c>
      <c r="B55" s="3">
        <v>0</v>
      </c>
      <c r="C55" s="3">
        <v>0</v>
      </c>
      <c r="D55" s="4"/>
      <c r="E55" s="3">
        <v>481800.57575975597</v>
      </c>
      <c r="F55" s="3">
        <v>906586</v>
      </c>
      <c r="G55" s="4">
        <v>531.44497682487474</v>
      </c>
      <c r="H55" s="3">
        <v>7752</v>
      </c>
      <c r="I55" s="3">
        <v>32</v>
      </c>
      <c r="J55" s="5">
        <v>20.809531394214879</v>
      </c>
      <c r="K55" s="3"/>
      <c r="L55" s="3"/>
      <c r="M55" s="3"/>
      <c r="N55" s="6"/>
      <c r="O55" s="3">
        <v>489229.38914227567</v>
      </c>
      <c r="P55" s="26">
        <f t="shared" si="0"/>
        <v>215967</v>
      </c>
    </row>
    <row r="56" spans="1:16" x14ac:dyDescent="0.3">
      <c r="A56" s="7">
        <v>44010</v>
      </c>
      <c r="B56" s="3">
        <v>0</v>
      </c>
      <c r="C56" s="3">
        <v>0</v>
      </c>
      <c r="D56" s="4"/>
      <c r="E56" s="3">
        <v>489229.38914227567</v>
      </c>
      <c r="F56" s="3">
        <v>906554</v>
      </c>
      <c r="G56" s="4">
        <v>539.6582985043093</v>
      </c>
      <c r="H56" s="3">
        <v>6943</v>
      </c>
      <c r="I56" s="3"/>
      <c r="J56" s="5"/>
      <c r="K56" s="3"/>
      <c r="L56" s="3"/>
      <c r="M56" s="3"/>
      <c r="N56" s="6"/>
      <c r="O56" s="3">
        <v>495873.80450525007</v>
      </c>
      <c r="P56" s="26">
        <f t="shared" si="0"/>
        <v>222910</v>
      </c>
    </row>
    <row r="57" spans="1:16" x14ac:dyDescent="0.3">
      <c r="A57" s="7">
        <v>44011</v>
      </c>
      <c r="B57" s="3">
        <v>0</v>
      </c>
      <c r="C57" s="3">
        <v>0</v>
      </c>
      <c r="D57" s="4"/>
      <c r="E57" s="3">
        <v>495873.80450525007</v>
      </c>
      <c r="F57" s="3">
        <v>906554</v>
      </c>
      <c r="G57" s="4">
        <v>546.98760857626803</v>
      </c>
      <c r="H57" s="3">
        <v>6642</v>
      </c>
      <c r="I57" s="3">
        <v>72</v>
      </c>
      <c r="J57" s="5">
        <v>46.825116705782428</v>
      </c>
      <c r="K57" s="3"/>
      <c r="L57" s="3"/>
      <c r="M57" s="3"/>
      <c r="N57" s="6"/>
      <c r="O57" s="3">
        <v>502195.75321900169</v>
      </c>
      <c r="P57" s="26">
        <f t="shared" si="0"/>
        <v>229552</v>
      </c>
    </row>
    <row r="58" spans="1:16" x14ac:dyDescent="0.3">
      <c r="A58" s="7">
        <v>44012</v>
      </c>
      <c r="B58" s="3">
        <v>0</v>
      </c>
      <c r="C58" s="3">
        <v>0</v>
      </c>
      <c r="D58" s="4"/>
      <c r="E58" s="3">
        <v>502195.75321900169</v>
      </c>
      <c r="F58" s="3">
        <v>906482</v>
      </c>
      <c r="G58" s="4">
        <v>554.00521270030924</v>
      </c>
      <c r="H58" s="3">
        <v>8454</v>
      </c>
      <c r="I58" s="3">
        <v>39</v>
      </c>
      <c r="J58" s="5">
        <v>22.303502662460758</v>
      </c>
      <c r="K58" s="3"/>
      <c r="L58" s="3"/>
      <c r="M58" s="3"/>
      <c r="N58" s="6"/>
      <c r="O58" s="3">
        <v>510285.619140625</v>
      </c>
      <c r="P58" s="26">
        <f t="shared" si="0"/>
        <v>238006</v>
      </c>
    </row>
    <row r="59" spans="1:16" x14ac:dyDescent="0.3">
      <c r="A59" s="7">
        <v>44013</v>
      </c>
      <c r="B59" s="3">
        <v>0</v>
      </c>
      <c r="C59" s="3">
        <v>0</v>
      </c>
      <c r="D59" s="4"/>
      <c r="E59" s="3">
        <v>510285.619140625</v>
      </c>
      <c r="F59" s="3">
        <v>906443</v>
      </c>
      <c r="G59" s="4">
        <v>562.95389687010095</v>
      </c>
      <c r="H59" s="3">
        <v>7761</v>
      </c>
      <c r="I59" s="3">
        <v>45</v>
      </c>
      <c r="J59" s="5">
        <v>27.394208922642761</v>
      </c>
      <c r="K59" s="3"/>
      <c r="L59" s="3"/>
      <c r="M59" s="3"/>
      <c r="N59" s="6"/>
      <c r="O59" s="3">
        <v>517696.4130859375</v>
      </c>
      <c r="P59" s="26">
        <f t="shared" si="0"/>
        <v>245767</v>
      </c>
    </row>
    <row r="60" spans="1:16" x14ac:dyDescent="0.3">
      <c r="A60" s="7">
        <v>44014</v>
      </c>
      <c r="B60" s="3">
        <v>0</v>
      </c>
      <c r="C60" s="3">
        <v>0</v>
      </c>
      <c r="D60" s="4"/>
      <c r="E60" s="3">
        <v>517696.4130859375</v>
      </c>
      <c r="F60" s="3">
        <v>906398</v>
      </c>
      <c r="G60" s="4">
        <v>571.15793843977758</v>
      </c>
      <c r="H60" s="3">
        <v>6786</v>
      </c>
      <c r="I60" s="3">
        <v>80</v>
      </c>
      <c r="J60" s="5">
        <v>50.375275353862094</v>
      </c>
      <c r="K60" s="3"/>
      <c r="L60" s="3"/>
      <c r="M60" s="3"/>
      <c r="N60" s="6"/>
      <c r="O60" s="3">
        <v>524146.4150390625</v>
      </c>
      <c r="P60" s="26">
        <f t="shared" si="0"/>
        <v>252553</v>
      </c>
    </row>
    <row r="61" spans="1:16" x14ac:dyDescent="0.3">
      <c r="A61" s="7">
        <v>44015</v>
      </c>
      <c r="B61" s="3">
        <v>0</v>
      </c>
      <c r="C61" s="3">
        <v>0</v>
      </c>
      <c r="D61" s="4"/>
      <c r="E61" s="3">
        <v>524146.4150390625</v>
      </c>
      <c r="F61" s="3">
        <v>906318</v>
      </c>
      <c r="G61" s="4">
        <v>578.32506365212043</v>
      </c>
      <c r="H61" s="3">
        <v>7601</v>
      </c>
      <c r="I61" s="3">
        <v>73</v>
      </c>
      <c r="J61" s="5">
        <v>43.105708544732771</v>
      </c>
      <c r="K61" s="3"/>
      <c r="L61" s="3"/>
      <c r="M61" s="3"/>
      <c r="N61" s="6"/>
      <c r="O61" s="3">
        <v>531356.759765625</v>
      </c>
      <c r="P61" s="26">
        <f t="shared" si="0"/>
        <v>260154</v>
      </c>
    </row>
    <row r="62" spans="1:16" x14ac:dyDescent="0.3">
      <c r="A62" s="7">
        <v>44016</v>
      </c>
      <c r="B62" s="3">
        <v>0</v>
      </c>
      <c r="C62" s="3">
        <v>0</v>
      </c>
      <c r="D62" s="4"/>
      <c r="E62" s="3">
        <v>531356.759765625</v>
      </c>
      <c r="F62" s="3">
        <v>906245</v>
      </c>
      <c r="G62" s="4">
        <v>586.32793534378129</v>
      </c>
      <c r="H62" s="3">
        <v>11171</v>
      </c>
      <c r="I62" s="3">
        <v>82</v>
      </c>
      <c r="J62" s="5">
        <v>51.588856048194607</v>
      </c>
      <c r="K62" s="3"/>
      <c r="L62" s="3"/>
      <c r="M62" s="3"/>
      <c r="N62" s="6"/>
      <c r="O62" s="3">
        <v>541989.21484375</v>
      </c>
      <c r="P62" s="26">
        <f t="shared" si="0"/>
        <v>271325</v>
      </c>
    </row>
    <row r="63" spans="1:16" x14ac:dyDescent="0.3">
      <c r="A63" s="7">
        <v>44017</v>
      </c>
      <c r="B63" s="3">
        <v>0</v>
      </c>
      <c r="C63" s="3">
        <v>0</v>
      </c>
      <c r="D63" s="4"/>
      <c r="E63" s="3">
        <v>541989.21484375</v>
      </c>
      <c r="F63" s="3">
        <v>906163</v>
      </c>
      <c r="G63" s="4">
        <v>598.11448364560238</v>
      </c>
      <c r="H63" s="3">
        <v>9285</v>
      </c>
      <c r="I63" s="3">
        <v>96</v>
      </c>
      <c r="J63" s="5">
        <v>63.037195783329125</v>
      </c>
      <c r="K63" s="3"/>
      <c r="L63" s="3"/>
      <c r="M63" s="3"/>
      <c r="N63" s="6"/>
      <c r="O63" s="3">
        <v>550791.240234375</v>
      </c>
      <c r="P63" s="26">
        <f t="shared" si="0"/>
        <v>280610</v>
      </c>
    </row>
    <row r="64" spans="1:16" x14ac:dyDescent="0.3">
      <c r="A64" s="7">
        <v>44018</v>
      </c>
      <c r="B64" s="3">
        <v>0</v>
      </c>
      <c r="C64" s="3">
        <v>0</v>
      </c>
      <c r="D64" s="4"/>
      <c r="E64" s="3">
        <v>550791.240234375</v>
      </c>
      <c r="F64" s="3">
        <v>906067</v>
      </c>
      <c r="G64" s="4">
        <v>607.89239673707903</v>
      </c>
      <c r="H64" s="3">
        <v>9630</v>
      </c>
      <c r="I64" s="3">
        <v>64</v>
      </c>
      <c r="J64" s="5">
        <v>43.512302545837549</v>
      </c>
      <c r="K64" s="3"/>
      <c r="L64" s="3"/>
      <c r="M64" s="3"/>
      <c r="N64" s="6"/>
      <c r="O64" s="3">
        <v>559951.62109375</v>
      </c>
      <c r="P64" s="26">
        <f t="shared" si="0"/>
        <v>290240</v>
      </c>
    </row>
    <row r="65" spans="1:16" x14ac:dyDescent="0.3">
      <c r="A65" s="7">
        <v>44019</v>
      </c>
      <c r="B65" s="3">
        <v>0</v>
      </c>
      <c r="C65" s="3">
        <v>0</v>
      </c>
      <c r="D65" s="4"/>
      <c r="E65" s="3">
        <v>559951.62109375</v>
      </c>
      <c r="F65" s="3">
        <v>906003</v>
      </c>
      <c r="G65" s="4">
        <v>618.04610039232762</v>
      </c>
      <c r="H65" s="3">
        <v>9541</v>
      </c>
      <c r="I65" s="3">
        <v>62</v>
      </c>
      <c r="J65" s="5">
        <v>41.119960909895845</v>
      </c>
      <c r="K65" s="3"/>
      <c r="L65" s="3"/>
      <c r="M65" s="3"/>
      <c r="N65" s="6"/>
      <c r="O65" s="3">
        <v>569020.4560546875</v>
      </c>
      <c r="P65" s="26">
        <f t="shared" si="0"/>
        <v>299781</v>
      </c>
    </row>
    <row r="66" spans="1:16" x14ac:dyDescent="0.3">
      <c r="A66" s="7">
        <v>44020</v>
      </c>
      <c r="B66" s="3">
        <v>0</v>
      </c>
      <c r="C66" s="3">
        <v>0</v>
      </c>
      <c r="D66" s="4"/>
      <c r="E66" s="3">
        <v>569020.4560546875</v>
      </c>
      <c r="F66" s="3">
        <v>905941</v>
      </c>
      <c r="G66" s="4">
        <v>628.09880119642173</v>
      </c>
      <c r="H66" s="3">
        <v>9836</v>
      </c>
      <c r="I66" s="3">
        <v>65</v>
      </c>
      <c r="J66" s="5">
        <v>43.287031711464572</v>
      </c>
      <c r="K66" s="3"/>
      <c r="L66" s="3"/>
      <c r="M66" s="3"/>
      <c r="N66" s="6"/>
      <c r="O66" s="3">
        <v>578373.513671875</v>
      </c>
      <c r="P66" s="26">
        <f t="shared" si="0"/>
        <v>309617</v>
      </c>
    </row>
    <row r="67" spans="1:16" x14ac:dyDescent="0.3">
      <c r="A67" s="7">
        <v>44021</v>
      </c>
      <c r="B67" s="3">
        <v>0</v>
      </c>
      <c r="C67" s="3">
        <v>0</v>
      </c>
      <c r="D67" s="4"/>
      <c r="E67" s="3">
        <v>578373.513671875</v>
      </c>
      <c r="F67" s="3">
        <v>905876</v>
      </c>
      <c r="G67" s="4">
        <v>638.4687459121061</v>
      </c>
      <c r="H67" s="3">
        <v>9525</v>
      </c>
      <c r="I67" s="3">
        <v>84</v>
      </c>
      <c r="J67" s="5">
        <v>57.467126041513765</v>
      </c>
      <c r="K67" s="3"/>
      <c r="L67" s="3"/>
      <c r="M67" s="3"/>
      <c r="N67" s="6"/>
      <c r="O67" s="3">
        <v>587406.63935776055</v>
      </c>
      <c r="P67" s="26">
        <f t="shared" si="0"/>
        <v>319142</v>
      </c>
    </row>
    <row r="68" spans="1:16" x14ac:dyDescent="0.3">
      <c r="A68" s="7">
        <v>44022</v>
      </c>
      <c r="B68" s="3">
        <v>0</v>
      </c>
      <c r="C68" s="3">
        <v>0</v>
      </c>
      <c r="D68" s="4"/>
      <c r="E68" s="3">
        <v>587406.63935776055</v>
      </c>
      <c r="F68" s="3">
        <v>905792</v>
      </c>
      <c r="G68" s="4">
        <v>648.50058220624658</v>
      </c>
      <c r="H68" s="3">
        <v>9833</v>
      </c>
      <c r="I68" s="3">
        <v>135</v>
      </c>
      <c r="J68" s="5">
        <v>86.719848853393657</v>
      </c>
      <c r="K68" s="3"/>
      <c r="L68" s="3"/>
      <c r="M68" s="3"/>
      <c r="N68" s="6"/>
      <c r="O68" s="3">
        <v>596698.67808130104</v>
      </c>
      <c r="P68" s="26">
        <f t="shared" si="0"/>
        <v>328975</v>
      </c>
    </row>
    <row r="69" spans="1:16" x14ac:dyDescent="0.3">
      <c r="A69" s="7">
        <v>44023</v>
      </c>
      <c r="B69" s="3">
        <v>0</v>
      </c>
      <c r="C69" s="3">
        <v>0</v>
      </c>
      <c r="D69" s="4"/>
      <c r="E69" s="3">
        <v>596698.67808130104</v>
      </c>
      <c r="F69" s="3">
        <v>905657</v>
      </c>
      <c r="G69" s="4">
        <v>658.85724736992154</v>
      </c>
      <c r="H69" s="3">
        <v>8579</v>
      </c>
      <c r="I69" s="3">
        <v>60</v>
      </c>
      <c r="J69" s="5">
        <v>44.971200170658157</v>
      </c>
      <c r="K69" s="3"/>
      <c r="L69" s="3"/>
      <c r="M69" s="3"/>
      <c r="N69" s="6"/>
      <c r="O69" s="3">
        <v>604840.31439848221</v>
      </c>
      <c r="P69" s="26">
        <f t="shared" ref="P69:P132" si="1">+H69+P68</f>
        <v>337554</v>
      </c>
    </row>
    <row r="70" spans="1:16" x14ac:dyDescent="0.3">
      <c r="A70" s="7">
        <v>44024</v>
      </c>
      <c r="B70" s="3">
        <v>0</v>
      </c>
      <c r="C70" s="3">
        <v>0</v>
      </c>
      <c r="D70" s="4"/>
      <c r="E70" s="3">
        <v>604840.31439848221</v>
      </c>
      <c r="F70" s="3">
        <v>905597</v>
      </c>
      <c r="G70" s="4">
        <v>667.89125228824992</v>
      </c>
      <c r="H70" s="3">
        <v>8270</v>
      </c>
      <c r="I70" s="3">
        <v>46</v>
      </c>
      <c r="J70" s="5">
        <v>35.143845985238478</v>
      </c>
      <c r="K70" s="3"/>
      <c r="L70" s="3"/>
      <c r="M70" s="3"/>
      <c r="N70" s="6"/>
      <c r="O70" s="3">
        <v>612682.31394306477</v>
      </c>
      <c r="P70" s="26">
        <f t="shared" si="1"/>
        <v>345824</v>
      </c>
    </row>
    <row r="71" spans="1:16" x14ac:dyDescent="0.3">
      <c r="A71" s="7">
        <v>44025</v>
      </c>
      <c r="B71" s="3">
        <v>0</v>
      </c>
      <c r="C71" s="3">
        <v>0</v>
      </c>
      <c r="D71" s="4"/>
      <c r="E71" s="3">
        <v>612682.31394306477</v>
      </c>
      <c r="F71" s="3">
        <v>905551</v>
      </c>
      <c r="G71" s="4">
        <v>676.58510005848905</v>
      </c>
      <c r="H71" s="3">
        <v>9515</v>
      </c>
      <c r="I71" s="3">
        <v>43</v>
      </c>
      <c r="J71" s="5">
        <v>33.244487469184108</v>
      </c>
      <c r="K71" s="3"/>
      <c r="L71" s="3"/>
      <c r="M71" s="3"/>
      <c r="N71" s="6"/>
      <c r="O71" s="3">
        <v>621728.125</v>
      </c>
      <c r="P71" s="26">
        <f t="shared" si="1"/>
        <v>355339</v>
      </c>
    </row>
    <row r="72" spans="1:16" x14ac:dyDescent="0.3">
      <c r="A72" s="7">
        <v>44026</v>
      </c>
      <c r="B72" s="3">
        <v>0</v>
      </c>
      <c r="C72" s="3">
        <v>0</v>
      </c>
      <c r="D72" s="4"/>
      <c r="E72" s="3">
        <v>621728.125</v>
      </c>
      <c r="F72" s="3">
        <v>905508</v>
      </c>
      <c r="G72" s="4">
        <v>686.60699298073564</v>
      </c>
      <c r="H72" s="3">
        <v>8487</v>
      </c>
      <c r="I72" s="3">
        <v>75</v>
      </c>
      <c r="J72" s="5">
        <v>61.294676686989455</v>
      </c>
      <c r="K72" s="3"/>
      <c r="L72" s="3"/>
      <c r="M72" s="3"/>
      <c r="N72" s="6"/>
      <c r="O72" s="3">
        <v>629756.1171875</v>
      </c>
      <c r="P72" s="26">
        <f t="shared" si="1"/>
        <v>363826</v>
      </c>
    </row>
    <row r="73" spans="1:16" x14ac:dyDescent="0.3">
      <c r="A73" s="7">
        <v>44027</v>
      </c>
      <c r="B73" s="3">
        <v>0</v>
      </c>
      <c r="C73" s="3">
        <v>0</v>
      </c>
      <c r="D73" s="4"/>
      <c r="E73" s="3">
        <v>629756.1171875</v>
      </c>
      <c r="F73" s="3">
        <v>905433</v>
      </c>
      <c r="G73" s="4">
        <v>695.53033431242295</v>
      </c>
      <c r="H73" s="3">
        <v>9641</v>
      </c>
      <c r="I73" s="3">
        <v>29</v>
      </c>
      <c r="J73" s="5">
        <v>21.759798333291286</v>
      </c>
      <c r="K73" s="3"/>
      <c r="L73" s="3"/>
      <c r="M73" s="3"/>
      <c r="N73" s="6"/>
      <c r="O73" s="3">
        <v>638901.33984375</v>
      </c>
      <c r="P73" s="26">
        <f t="shared" si="1"/>
        <v>373467</v>
      </c>
    </row>
    <row r="74" spans="1:16" x14ac:dyDescent="0.3">
      <c r="A74" s="7">
        <v>44028</v>
      </c>
      <c r="B74" s="3">
        <v>0</v>
      </c>
      <c r="C74" s="3">
        <v>0</v>
      </c>
      <c r="D74" s="4"/>
      <c r="E74" s="3">
        <v>638901.33984375</v>
      </c>
      <c r="F74" s="3">
        <v>905404</v>
      </c>
      <c r="G74" s="4">
        <v>705.65332143855119</v>
      </c>
      <c r="H74" s="3">
        <v>10611</v>
      </c>
      <c r="I74" s="3">
        <v>62</v>
      </c>
      <c r="J74" s="5">
        <v>50.583281302535049</v>
      </c>
      <c r="K74" s="3"/>
      <c r="L74" s="3"/>
      <c r="M74" s="3"/>
      <c r="N74" s="6"/>
      <c r="O74" s="3">
        <v>648939.67220885959</v>
      </c>
      <c r="P74" s="26">
        <f t="shared" si="1"/>
        <v>384078</v>
      </c>
    </row>
    <row r="75" spans="1:16" x14ac:dyDescent="0.3">
      <c r="A75" s="7">
        <v>44029</v>
      </c>
      <c r="B75" s="3">
        <v>0</v>
      </c>
      <c r="C75" s="3">
        <v>0</v>
      </c>
      <c r="D75" s="4"/>
      <c r="E75" s="3">
        <v>648939.67220885959</v>
      </c>
      <c r="F75" s="3">
        <v>905342</v>
      </c>
      <c r="G75" s="4">
        <v>716.78953611879228</v>
      </c>
      <c r="H75" s="3">
        <v>11472</v>
      </c>
      <c r="I75" s="3">
        <v>72</v>
      </c>
      <c r="J75" s="5">
        <v>58.195630680616731</v>
      </c>
      <c r="K75" s="3"/>
      <c r="L75" s="3"/>
      <c r="M75" s="3"/>
      <c r="N75" s="6"/>
      <c r="O75" s="3">
        <v>659783.8010132123</v>
      </c>
      <c r="P75" s="26">
        <f t="shared" si="1"/>
        <v>395550</v>
      </c>
    </row>
    <row r="76" spans="1:16" x14ac:dyDescent="0.3">
      <c r="A76" s="7">
        <v>44030</v>
      </c>
      <c r="B76" s="3">
        <v>0</v>
      </c>
      <c r="C76" s="3">
        <v>0</v>
      </c>
      <c r="D76" s="4"/>
      <c r="E76" s="3">
        <v>659783.8010132123</v>
      </c>
      <c r="F76" s="3">
        <v>905270</v>
      </c>
      <c r="G76" s="4">
        <v>728.82543441538144</v>
      </c>
      <c r="H76" s="3">
        <v>11280</v>
      </c>
      <c r="I76" s="3">
        <v>60</v>
      </c>
      <c r="J76" s="5">
        <v>49.173041060542815</v>
      </c>
      <c r="K76" s="3"/>
      <c r="L76" s="3"/>
      <c r="M76" s="3"/>
      <c r="N76" s="6"/>
      <c r="O76" s="3">
        <v>670438.43359375</v>
      </c>
      <c r="P76" s="26">
        <f t="shared" si="1"/>
        <v>406830</v>
      </c>
    </row>
    <row r="77" spans="1:16" x14ac:dyDescent="0.3">
      <c r="A77" s="7">
        <v>44031</v>
      </c>
      <c r="B77" s="3">
        <v>0</v>
      </c>
      <c r="C77" s="3">
        <v>0</v>
      </c>
      <c r="D77" s="4"/>
      <c r="E77" s="3">
        <v>670438.43359375</v>
      </c>
      <c r="F77" s="3">
        <v>905210</v>
      </c>
      <c r="G77" s="4">
        <v>740.64408655864383</v>
      </c>
      <c r="H77" s="3">
        <v>7386</v>
      </c>
      <c r="I77" s="3">
        <v>99</v>
      </c>
      <c r="J77" s="5">
        <v>77.255475175464852</v>
      </c>
      <c r="K77" s="3"/>
      <c r="L77" s="3"/>
      <c r="M77" s="3"/>
      <c r="N77" s="6"/>
      <c r="O77" s="3">
        <v>677361.302734375</v>
      </c>
      <c r="P77" s="26">
        <f t="shared" si="1"/>
        <v>414216</v>
      </c>
    </row>
    <row r="78" spans="1:16" x14ac:dyDescent="0.3">
      <c r="A78" s="7">
        <v>44032</v>
      </c>
      <c r="B78" s="3">
        <v>0</v>
      </c>
      <c r="C78" s="3">
        <v>0</v>
      </c>
      <c r="D78" s="4"/>
      <c r="E78" s="3">
        <v>677361.302734375</v>
      </c>
      <c r="F78" s="3">
        <v>905111</v>
      </c>
      <c r="G78" s="4">
        <v>748.37373839714144</v>
      </c>
      <c r="H78" s="3">
        <v>9158</v>
      </c>
      <c r="I78" s="3">
        <v>363</v>
      </c>
      <c r="J78" s="5">
        <v>355.96629890076275</v>
      </c>
      <c r="K78" s="3"/>
      <c r="L78" s="3"/>
      <c r="M78" s="3"/>
      <c r="N78" s="6"/>
      <c r="O78" s="3">
        <v>685717.408203125</v>
      </c>
      <c r="P78" s="26">
        <f t="shared" si="1"/>
        <v>423374</v>
      </c>
    </row>
    <row r="79" spans="1:16" x14ac:dyDescent="0.3">
      <c r="A79" s="7">
        <v>44033</v>
      </c>
      <c r="B79" s="3">
        <v>0</v>
      </c>
      <c r="C79" s="3">
        <v>0</v>
      </c>
      <c r="D79" s="4"/>
      <c r="E79" s="3">
        <v>685717.408203125</v>
      </c>
      <c r="F79" s="3">
        <v>904748</v>
      </c>
      <c r="G79" s="4">
        <v>757.90983589145821</v>
      </c>
      <c r="H79" s="3">
        <v>9988</v>
      </c>
      <c r="I79" s="3">
        <v>197</v>
      </c>
      <c r="J79" s="5">
        <v>205.90464959556098</v>
      </c>
      <c r="K79" s="3"/>
      <c r="L79" s="3"/>
      <c r="M79" s="3"/>
      <c r="N79" s="6"/>
      <c r="O79" s="3">
        <v>694987.955078125</v>
      </c>
      <c r="P79" s="26">
        <f t="shared" si="1"/>
        <v>433362</v>
      </c>
    </row>
    <row r="80" spans="1:16" x14ac:dyDescent="0.3">
      <c r="A80" s="7">
        <v>44034</v>
      </c>
      <c r="B80" s="3">
        <v>0</v>
      </c>
      <c r="C80" s="3">
        <v>0</v>
      </c>
      <c r="D80" s="4"/>
      <c r="E80" s="3">
        <v>694987.955078125</v>
      </c>
      <c r="F80" s="3">
        <v>904551</v>
      </c>
      <c r="G80" s="4">
        <v>768.3236822225889</v>
      </c>
      <c r="H80" s="3">
        <v>11456</v>
      </c>
      <c r="I80" s="3">
        <v>87</v>
      </c>
      <c r="J80" s="5">
        <v>81.625010914661203</v>
      </c>
      <c r="K80" s="3"/>
      <c r="L80" s="3"/>
      <c r="M80" s="3"/>
      <c r="N80" s="6"/>
      <c r="O80" s="3">
        <v>705774.13671875</v>
      </c>
      <c r="P80" s="26">
        <f t="shared" si="1"/>
        <v>444818</v>
      </c>
    </row>
    <row r="81" spans="1:16" x14ac:dyDescent="0.3">
      <c r="A81" s="7">
        <v>44035</v>
      </c>
      <c r="B81" s="3">
        <v>0</v>
      </c>
      <c r="C81" s="3">
        <v>0</v>
      </c>
      <c r="D81" s="4"/>
      <c r="E81" s="3">
        <v>705774.13671875</v>
      </c>
      <c r="F81" s="3">
        <v>904464</v>
      </c>
      <c r="G81" s="4">
        <v>780.32308275260266</v>
      </c>
      <c r="H81" s="3">
        <v>8893</v>
      </c>
      <c r="I81" s="3">
        <v>52</v>
      </c>
      <c r="J81" s="5">
        <v>46.770006500624334</v>
      </c>
      <c r="K81" s="3"/>
      <c r="L81" s="3"/>
      <c r="M81" s="3"/>
      <c r="N81" s="6"/>
      <c r="O81" s="3">
        <v>714162.810546875</v>
      </c>
      <c r="P81" s="26">
        <f t="shared" si="1"/>
        <v>453711</v>
      </c>
    </row>
    <row r="82" spans="1:16" x14ac:dyDescent="0.3">
      <c r="A82" s="7">
        <v>44036</v>
      </c>
      <c r="B82" s="3">
        <v>0</v>
      </c>
      <c r="C82" s="3">
        <v>0</v>
      </c>
      <c r="D82" s="4"/>
      <c r="E82" s="3">
        <v>714162.810546875</v>
      </c>
      <c r="F82" s="3">
        <v>904412</v>
      </c>
      <c r="G82" s="4">
        <v>789.64322736416034</v>
      </c>
      <c r="H82" s="3">
        <v>8612</v>
      </c>
      <c r="I82" s="3">
        <v>74</v>
      </c>
      <c r="J82" s="5">
        <v>70.888052168306558</v>
      </c>
      <c r="K82" s="3"/>
      <c r="L82" s="3"/>
      <c r="M82" s="3"/>
      <c r="N82" s="6"/>
      <c r="O82" s="3">
        <v>722283.154296875</v>
      </c>
      <c r="P82" s="26">
        <f t="shared" si="1"/>
        <v>462323</v>
      </c>
    </row>
    <row r="83" spans="1:16" x14ac:dyDescent="0.3">
      <c r="A83" s="7">
        <v>44037</v>
      </c>
      <c r="B83" s="3">
        <v>0</v>
      </c>
      <c r="C83" s="3">
        <v>0</v>
      </c>
      <c r="D83" s="4"/>
      <c r="E83" s="3">
        <v>722283.154296875</v>
      </c>
      <c r="F83" s="3">
        <v>904338</v>
      </c>
      <c r="G83" s="4">
        <v>798.68716596767479</v>
      </c>
      <c r="H83" s="3">
        <v>7781</v>
      </c>
      <c r="I83" s="3">
        <v>307</v>
      </c>
      <c r="J83" s="5">
        <v>332.15716079083711</v>
      </c>
      <c r="K83" s="3"/>
      <c r="L83" s="3"/>
      <c r="M83" s="3"/>
      <c r="N83" s="6"/>
      <c r="O83" s="3">
        <v>729354.80859375</v>
      </c>
      <c r="P83" s="26">
        <f t="shared" si="1"/>
        <v>470104</v>
      </c>
    </row>
    <row r="84" spans="1:16" x14ac:dyDescent="0.3">
      <c r="A84" s="7">
        <v>44038</v>
      </c>
      <c r="B84" s="3">
        <v>0</v>
      </c>
      <c r="C84" s="3">
        <v>0</v>
      </c>
      <c r="D84" s="4"/>
      <c r="E84" s="3">
        <v>729354.80859375</v>
      </c>
      <c r="F84" s="3">
        <v>904031</v>
      </c>
      <c r="G84" s="4">
        <v>806.78075043195417</v>
      </c>
      <c r="H84" s="3">
        <v>10424</v>
      </c>
      <c r="I84" s="3">
        <v>88</v>
      </c>
      <c r="J84" s="5">
        <v>80.705930489282181</v>
      </c>
      <c r="K84" s="3"/>
      <c r="L84" s="3"/>
      <c r="M84" s="3"/>
      <c r="N84" s="6"/>
      <c r="O84" s="3">
        <v>739175.2578125</v>
      </c>
      <c r="P84" s="26">
        <f t="shared" si="1"/>
        <v>480528</v>
      </c>
    </row>
    <row r="85" spans="1:16" x14ac:dyDescent="0.3">
      <c r="A85" s="7">
        <v>44039</v>
      </c>
      <c r="B85" s="3">
        <v>0</v>
      </c>
      <c r="C85" s="3">
        <v>0</v>
      </c>
      <c r="D85" s="4"/>
      <c r="E85" s="3">
        <v>739175.2578125</v>
      </c>
      <c r="F85" s="3">
        <v>903943</v>
      </c>
      <c r="G85" s="4">
        <v>817.72330535498372</v>
      </c>
      <c r="H85" s="3">
        <v>11944</v>
      </c>
      <c r="I85" s="3">
        <v>103</v>
      </c>
      <c r="J85" s="5">
        <v>108.6336962140732</v>
      </c>
      <c r="K85" s="3"/>
      <c r="L85" s="3"/>
      <c r="M85" s="3"/>
      <c r="N85" s="6"/>
      <c r="O85" s="3">
        <v>750432.390625</v>
      </c>
      <c r="P85" s="26">
        <f t="shared" si="1"/>
        <v>492472</v>
      </c>
    </row>
    <row r="86" spans="1:16" x14ac:dyDescent="0.3">
      <c r="A86" s="7">
        <v>44040</v>
      </c>
      <c r="B86" s="3">
        <v>0</v>
      </c>
      <c r="C86" s="3">
        <v>0</v>
      </c>
      <c r="D86" s="4"/>
      <c r="E86" s="3">
        <v>750432.390625</v>
      </c>
      <c r="F86" s="3">
        <v>903840</v>
      </c>
      <c r="G86" s="4">
        <v>830.27127658103211</v>
      </c>
      <c r="H86" s="3">
        <v>10816</v>
      </c>
      <c r="I86" s="3">
        <v>82</v>
      </c>
      <c r="J86" s="5">
        <v>83.850441564738475</v>
      </c>
      <c r="K86" s="3"/>
      <c r="L86" s="3"/>
      <c r="M86" s="3"/>
      <c r="N86" s="6"/>
      <c r="O86" s="3">
        <v>760609.697265625</v>
      </c>
      <c r="P86" s="26">
        <f t="shared" si="1"/>
        <v>503288</v>
      </c>
    </row>
    <row r="87" spans="1:16" x14ac:dyDescent="0.3">
      <c r="A87" s="7">
        <v>44041</v>
      </c>
      <c r="B87" s="3">
        <v>0</v>
      </c>
      <c r="C87" s="3">
        <v>0</v>
      </c>
      <c r="D87" s="4"/>
      <c r="E87" s="3">
        <v>760609.697265625</v>
      </c>
      <c r="F87" s="3">
        <v>903758</v>
      </c>
      <c r="G87" s="4">
        <v>841.60770611781584</v>
      </c>
      <c r="H87" s="3">
        <v>12962</v>
      </c>
      <c r="I87" s="3">
        <v>59</v>
      </c>
      <c r="J87" s="5">
        <v>59.000264905137428</v>
      </c>
      <c r="K87" s="3"/>
      <c r="L87" s="3"/>
      <c r="M87" s="3"/>
      <c r="N87" s="6"/>
      <c r="O87" s="3">
        <v>772867.43359375</v>
      </c>
      <c r="P87" s="26">
        <f t="shared" si="1"/>
        <v>516250</v>
      </c>
    </row>
    <row r="88" spans="1:16" x14ac:dyDescent="0.3">
      <c r="A88" s="7">
        <v>44042</v>
      </c>
      <c r="B88" s="3">
        <v>0</v>
      </c>
      <c r="C88" s="3">
        <v>0</v>
      </c>
      <c r="D88" s="4"/>
      <c r="E88" s="3">
        <v>772867.43359375</v>
      </c>
      <c r="F88" s="3">
        <v>903699</v>
      </c>
      <c r="G88" s="4">
        <v>855.22661150864383</v>
      </c>
      <c r="H88" s="3">
        <v>7475</v>
      </c>
      <c r="I88" s="3">
        <v>91</v>
      </c>
      <c r="J88" s="5">
        <v>88.713624729481936</v>
      </c>
      <c r="K88" s="3"/>
      <c r="L88" s="3"/>
      <c r="M88" s="3"/>
      <c r="N88" s="6"/>
      <c r="O88" s="3">
        <v>779879.8456413598</v>
      </c>
      <c r="P88" s="26">
        <f t="shared" si="1"/>
        <v>523725</v>
      </c>
    </row>
    <row r="89" spans="1:16" x14ac:dyDescent="0.3">
      <c r="A89" s="7">
        <v>44043</v>
      </c>
      <c r="B89" s="3">
        <v>0</v>
      </c>
      <c r="C89" s="3">
        <v>0</v>
      </c>
      <c r="D89" s="4"/>
      <c r="E89" s="3">
        <v>779879.8456413598</v>
      </c>
      <c r="F89" s="3">
        <v>903608</v>
      </c>
      <c r="G89" s="4">
        <v>863.07319727288802</v>
      </c>
      <c r="H89" s="3">
        <v>7144</v>
      </c>
      <c r="I89" s="3">
        <v>174</v>
      </c>
      <c r="J89" s="5">
        <v>175.76752940551614</v>
      </c>
      <c r="K89" s="3"/>
      <c r="L89" s="3"/>
      <c r="M89" s="3"/>
      <c r="N89" s="6"/>
      <c r="O89" s="3">
        <v>786466.89293105318</v>
      </c>
      <c r="P89" s="26">
        <f t="shared" si="1"/>
        <v>530869</v>
      </c>
    </row>
    <row r="90" spans="1:16" x14ac:dyDescent="0.3">
      <c r="A90" s="7">
        <v>44044</v>
      </c>
      <c r="B90" s="3">
        <v>0</v>
      </c>
      <c r="C90" s="3">
        <v>0</v>
      </c>
      <c r="D90" s="4"/>
      <c r="E90" s="3">
        <v>786466.89293105318</v>
      </c>
      <c r="F90" s="3">
        <v>903434</v>
      </c>
      <c r="G90" s="4">
        <v>870.53054559719158</v>
      </c>
      <c r="H90" s="3">
        <v>7299</v>
      </c>
      <c r="I90" s="3">
        <v>230</v>
      </c>
      <c r="J90" s="5">
        <v>227.87065505151389</v>
      </c>
      <c r="K90" s="3"/>
      <c r="L90" s="3"/>
      <c r="M90" s="3"/>
      <c r="N90" s="6"/>
      <c r="O90" s="3">
        <v>793161.23026354762</v>
      </c>
      <c r="P90" s="26">
        <f t="shared" si="1"/>
        <v>538168</v>
      </c>
    </row>
    <row r="91" spans="1:16" x14ac:dyDescent="0.3">
      <c r="A91" s="7">
        <v>44045</v>
      </c>
      <c r="B91" s="3">
        <v>0</v>
      </c>
      <c r="C91" s="3">
        <v>0</v>
      </c>
      <c r="D91" s="4"/>
      <c r="E91" s="3">
        <v>793161.23026354762</v>
      </c>
      <c r="F91" s="3">
        <v>903204</v>
      </c>
      <c r="G91" s="4">
        <v>878.16399203673541</v>
      </c>
      <c r="H91" s="3">
        <v>8498</v>
      </c>
      <c r="I91" s="3">
        <v>455</v>
      </c>
      <c r="J91" s="5">
        <v>456.3368609896113</v>
      </c>
      <c r="K91" s="3"/>
      <c r="L91" s="3"/>
      <c r="M91" s="3"/>
      <c r="N91" s="6"/>
      <c r="O91" s="3">
        <v>800734.412109375</v>
      </c>
      <c r="P91" s="26">
        <f t="shared" si="1"/>
        <v>546666</v>
      </c>
    </row>
    <row r="92" spans="1:16" x14ac:dyDescent="0.3">
      <c r="A92" s="7">
        <v>44046</v>
      </c>
      <c r="B92" s="3">
        <v>0</v>
      </c>
      <c r="C92" s="3">
        <v>0</v>
      </c>
      <c r="D92" s="4"/>
      <c r="E92" s="3">
        <v>800734.412109375</v>
      </c>
      <c r="F92" s="3">
        <v>902749</v>
      </c>
      <c r="G92" s="4">
        <v>886.99562348933648</v>
      </c>
      <c r="H92" s="3">
        <v>10448</v>
      </c>
      <c r="I92" s="3"/>
      <c r="J92" s="5"/>
      <c r="K92" s="3"/>
      <c r="L92" s="3"/>
      <c r="M92" s="3"/>
      <c r="N92" s="6"/>
      <c r="O92" s="3">
        <v>810572.041015625</v>
      </c>
      <c r="P92" s="26">
        <f t="shared" si="1"/>
        <v>557114</v>
      </c>
    </row>
    <row r="93" spans="1:16" x14ac:dyDescent="0.3">
      <c r="A93" s="7">
        <v>44047</v>
      </c>
      <c r="B93" s="3">
        <v>0</v>
      </c>
      <c r="C93" s="3">
        <v>0</v>
      </c>
      <c r="D93" s="4"/>
      <c r="E93" s="3">
        <v>810572.041015625</v>
      </c>
      <c r="F93" s="3">
        <v>902749</v>
      </c>
      <c r="G93" s="4">
        <v>897.8930367307247</v>
      </c>
      <c r="H93" s="3">
        <v>10723</v>
      </c>
      <c r="I93" s="3">
        <v>195</v>
      </c>
      <c r="J93" s="5">
        <v>197.80020278052757</v>
      </c>
      <c r="K93" s="3"/>
      <c r="L93" s="3"/>
      <c r="M93" s="3"/>
      <c r="N93" s="6"/>
      <c r="O93" s="3">
        <v>820469.3203125</v>
      </c>
      <c r="P93" s="26">
        <f t="shared" si="1"/>
        <v>567837</v>
      </c>
    </row>
    <row r="94" spans="1:16" x14ac:dyDescent="0.3">
      <c r="A94" s="7">
        <v>44048</v>
      </c>
      <c r="B94" s="3">
        <v>0</v>
      </c>
      <c r="C94" s="3">
        <v>0</v>
      </c>
      <c r="D94" s="4"/>
      <c r="E94" s="3">
        <v>820469.3203125</v>
      </c>
      <c r="F94" s="3">
        <v>902554</v>
      </c>
      <c r="G94" s="4">
        <v>909.05288804049405</v>
      </c>
      <c r="H94" s="3">
        <v>10992</v>
      </c>
      <c r="I94" s="3">
        <v>51</v>
      </c>
      <c r="J94" s="5">
        <v>47.488464939667949</v>
      </c>
      <c r="K94" s="3"/>
      <c r="L94" s="3"/>
      <c r="M94" s="3"/>
      <c r="N94" s="6"/>
      <c r="O94" s="3">
        <v>830768.56640625</v>
      </c>
      <c r="P94" s="26">
        <f t="shared" si="1"/>
        <v>578829</v>
      </c>
    </row>
    <row r="95" spans="1:16" x14ac:dyDescent="0.3">
      <c r="A95" s="7">
        <v>44049</v>
      </c>
      <c r="B95" s="3">
        <v>0</v>
      </c>
      <c r="C95" s="3">
        <v>0</v>
      </c>
      <c r="D95" s="4"/>
      <c r="E95" s="3">
        <v>830768.56640625</v>
      </c>
      <c r="F95" s="3">
        <v>902503</v>
      </c>
      <c r="G95" s="4">
        <v>920.51612726633596</v>
      </c>
      <c r="H95" s="3">
        <v>8951</v>
      </c>
      <c r="I95" s="3"/>
      <c r="J95" s="5"/>
      <c r="K95" s="3"/>
      <c r="L95" s="3"/>
      <c r="M95" s="3"/>
      <c r="N95" s="6"/>
      <c r="O95" s="3">
        <v>839200.462890625</v>
      </c>
      <c r="P95" s="26">
        <f t="shared" si="1"/>
        <v>587780</v>
      </c>
    </row>
    <row r="96" spans="1:16" x14ac:dyDescent="0.3">
      <c r="A96" s="7">
        <v>44050</v>
      </c>
      <c r="B96" s="3">
        <v>0</v>
      </c>
      <c r="C96" s="3">
        <v>0</v>
      </c>
      <c r="D96" s="4"/>
      <c r="E96" s="3">
        <v>839200.462890625</v>
      </c>
      <c r="F96" s="3">
        <v>902503</v>
      </c>
      <c r="G96" s="4">
        <v>929.85891779930375</v>
      </c>
      <c r="H96" s="3">
        <v>11019</v>
      </c>
      <c r="I96" s="3">
        <v>257</v>
      </c>
      <c r="J96" s="5">
        <v>286.88909663861716</v>
      </c>
      <c r="K96" s="3"/>
      <c r="L96" s="3"/>
      <c r="M96" s="3"/>
      <c r="N96" s="6"/>
      <c r="O96" s="3">
        <v>849289.625</v>
      </c>
      <c r="P96" s="26">
        <f t="shared" si="1"/>
        <v>598799</v>
      </c>
    </row>
    <row r="97" spans="1:16" x14ac:dyDescent="0.3">
      <c r="A97" s="7">
        <v>44051</v>
      </c>
      <c r="B97" s="3">
        <v>0</v>
      </c>
      <c r="C97" s="3">
        <v>0</v>
      </c>
      <c r="D97" s="4"/>
      <c r="E97" s="3">
        <v>849289.625</v>
      </c>
      <c r="F97" s="3">
        <v>902246</v>
      </c>
      <c r="G97" s="4">
        <v>941.30605732804588</v>
      </c>
      <c r="H97" s="3">
        <v>10349</v>
      </c>
      <c r="I97" s="3">
        <v>150</v>
      </c>
      <c r="J97" s="5">
        <v>157.69500079311382</v>
      </c>
      <c r="K97" s="3"/>
      <c r="L97" s="3"/>
      <c r="M97" s="3"/>
      <c r="N97" s="6"/>
      <c r="O97" s="3">
        <v>858867.0234375</v>
      </c>
      <c r="P97" s="26">
        <f t="shared" si="1"/>
        <v>609148</v>
      </c>
    </row>
    <row r="98" spans="1:16" x14ac:dyDescent="0.3">
      <c r="A98" s="7">
        <v>44052</v>
      </c>
      <c r="B98" s="3">
        <v>0</v>
      </c>
      <c r="C98" s="3">
        <v>0</v>
      </c>
      <c r="D98" s="4"/>
      <c r="E98" s="3">
        <v>858867.0234375</v>
      </c>
      <c r="F98" s="3">
        <v>902096</v>
      </c>
      <c r="G98" s="4">
        <v>952.07940555938615</v>
      </c>
      <c r="H98" s="3">
        <v>11159</v>
      </c>
      <c r="I98" s="3">
        <v>64</v>
      </c>
      <c r="J98" s="5">
        <v>67.172717840462639</v>
      </c>
      <c r="K98" s="3"/>
      <c r="L98" s="3"/>
      <c r="M98" s="3"/>
      <c r="N98" s="6"/>
      <c r="O98" s="3">
        <v>869278.048828125</v>
      </c>
      <c r="P98" s="26">
        <f t="shared" si="1"/>
        <v>620307</v>
      </c>
    </row>
    <row r="99" spans="1:16" x14ac:dyDescent="0.3">
      <c r="A99" s="7">
        <v>44053</v>
      </c>
      <c r="B99" s="3">
        <v>0</v>
      </c>
      <c r="C99" s="3">
        <v>0</v>
      </c>
      <c r="D99" s="4"/>
      <c r="E99" s="3">
        <v>869278.048828125</v>
      </c>
      <c r="F99" s="3">
        <v>902032</v>
      </c>
      <c r="G99" s="4">
        <v>963.68870375787662</v>
      </c>
      <c r="H99" s="3">
        <v>11211</v>
      </c>
      <c r="I99" s="3">
        <v>61</v>
      </c>
      <c r="J99" s="5">
        <v>59.922500579918925</v>
      </c>
      <c r="K99" s="3"/>
      <c r="L99" s="3"/>
      <c r="M99" s="3"/>
      <c r="N99" s="6"/>
      <c r="O99" s="3">
        <v>879748.134765625</v>
      </c>
      <c r="P99" s="26">
        <f t="shared" si="1"/>
        <v>631518</v>
      </c>
    </row>
    <row r="100" spans="1:16" x14ac:dyDescent="0.3">
      <c r="A100" s="7">
        <v>44054</v>
      </c>
      <c r="B100" s="3">
        <v>0</v>
      </c>
      <c r="C100" s="3">
        <v>0</v>
      </c>
      <c r="D100" s="4"/>
      <c r="E100" s="3">
        <v>879748.134765625</v>
      </c>
      <c r="F100" s="3">
        <v>901971</v>
      </c>
      <c r="G100" s="4">
        <v>975.36188498923468</v>
      </c>
      <c r="H100" s="3">
        <v>11115</v>
      </c>
      <c r="I100" s="3">
        <v>95</v>
      </c>
      <c r="J100" s="5">
        <v>104.46651205843743</v>
      </c>
      <c r="K100" s="3"/>
      <c r="L100" s="3"/>
      <c r="M100" s="3"/>
      <c r="N100" s="6"/>
      <c r="O100" s="3">
        <v>890067.099609375</v>
      </c>
      <c r="P100" s="26">
        <f t="shared" si="1"/>
        <v>642633</v>
      </c>
    </row>
    <row r="101" spans="1:16" x14ac:dyDescent="0.3">
      <c r="A101" s="7">
        <v>44055</v>
      </c>
      <c r="B101" s="3">
        <v>0</v>
      </c>
      <c r="C101" s="3">
        <v>0</v>
      </c>
      <c r="D101" s="4"/>
      <c r="E101" s="3">
        <v>890067.099609375</v>
      </c>
      <c r="F101" s="3">
        <v>901876</v>
      </c>
      <c r="G101" s="4">
        <v>986.9062926714704</v>
      </c>
      <c r="H101" s="3">
        <v>12000</v>
      </c>
      <c r="I101" s="3"/>
      <c r="J101" s="5"/>
      <c r="K101" s="3"/>
      <c r="L101" s="3"/>
      <c r="M101" s="3"/>
      <c r="N101" s="6"/>
      <c r="O101" s="3">
        <v>901309.87109375</v>
      </c>
      <c r="P101" s="26">
        <f t="shared" si="1"/>
        <v>654633</v>
      </c>
    </row>
    <row r="102" spans="1:16" x14ac:dyDescent="0.3">
      <c r="A102" s="7">
        <v>44056</v>
      </c>
      <c r="B102" s="3">
        <v>0</v>
      </c>
      <c r="C102" s="3">
        <v>0</v>
      </c>
      <c r="D102" s="4"/>
      <c r="E102" s="3">
        <v>901309.87109375</v>
      </c>
      <c r="F102" s="3">
        <v>901876</v>
      </c>
      <c r="G102" s="4">
        <v>999.37227633704629</v>
      </c>
      <c r="H102" s="3">
        <v>12215</v>
      </c>
      <c r="I102" s="3">
        <v>92</v>
      </c>
      <c r="J102" s="5">
        <v>103.65643605884998</v>
      </c>
      <c r="K102" s="3"/>
      <c r="L102" s="3"/>
      <c r="M102" s="3"/>
      <c r="N102" s="6"/>
      <c r="O102" s="3">
        <v>912650.89453125</v>
      </c>
      <c r="P102" s="26">
        <f t="shared" si="1"/>
        <v>666848</v>
      </c>
    </row>
    <row r="103" spans="1:16" x14ac:dyDescent="0.3">
      <c r="A103" s="7">
        <v>44057</v>
      </c>
      <c r="B103" s="3">
        <v>0</v>
      </c>
      <c r="C103" s="3">
        <v>0</v>
      </c>
      <c r="D103" s="4"/>
      <c r="E103" s="3">
        <v>912650.89453125</v>
      </c>
      <c r="F103" s="3">
        <v>901784</v>
      </c>
      <c r="G103" s="4">
        <v>1012.0504406057881</v>
      </c>
      <c r="H103" s="3">
        <v>13439</v>
      </c>
      <c r="I103" s="3">
        <v>69</v>
      </c>
      <c r="J103" s="5">
        <v>80.044472712870515</v>
      </c>
      <c r="K103" s="3"/>
      <c r="L103" s="3"/>
      <c r="M103" s="3"/>
      <c r="N103" s="6"/>
      <c r="O103" s="3">
        <v>925163.416015625</v>
      </c>
      <c r="P103" s="26">
        <f t="shared" si="1"/>
        <v>680287</v>
      </c>
    </row>
    <row r="104" spans="1:16" x14ac:dyDescent="0.3">
      <c r="A104" s="7">
        <v>44058</v>
      </c>
      <c r="B104" s="3">
        <v>0</v>
      </c>
      <c r="C104" s="3">
        <v>0</v>
      </c>
      <c r="D104" s="4"/>
      <c r="E104" s="3">
        <v>925163.416015625</v>
      </c>
      <c r="F104" s="3">
        <v>901715</v>
      </c>
      <c r="G104" s="4">
        <v>1026.0042430431179</v>
      </c>
      <c r="H104" s="3">
        <v>12757</v>
      </c>
      <c r="I104" s="3"/>
      <c r="J104" s="5"/>
      <c r="K104" s="3"/>
      <c r="L104" s="3"/>
      <c r="M104" s="3"/>
      <c r="N104" s="6"/>
      <c r="O104" s="3">
        <v>937116.193359375</v>
      </c>
      <c r="P104" s="26">
        <f t="shared" si="1"/>
        <v>693044</v>
      </c>
    </row>
    <row r="105" spans="1:16" x14ac:dyDescent="0.3">
      <c r="A105" s="7">
        <v>44059</v>
      </c>
      <c r="B105" s="3">
        <v>0</v>
      </c>
      <c r="C105" s="3">
        <v>0</v>
      </c>
      <c r="D105" s="4"/>
      <c r="E105" s="3">
        <v>937116.193359375</v>
      </c>
      <c r="F105" s="3">
        <v>901715</v>
      </c>
      <c r="G105" s="4">
        <v>1039.259847467742</v>
      </c>
      <c r="H105" s="3">
        <v>12488</v>
      </c>
      <c r="I105" s="3">
        <v>134</v>
      </c>
      <c r="J105" s="5">
        <v>160.91876602195035</v>
      </c>
      <c r="K105" s="3"/>
      <c r="L105" s="3"/>
      <c r="M105" s="3"/>
      <c r="N105" s="6"/>
      <c r="O105" s="3">
        <v>948651.353515625</v>
      </c>
      <c r="P105" s="26">
        <f t="shared" si="1"/>
        <v>705532</v>
      </c>
    </row>
    <row r="106" spans="1:16" x14ac:dyDescent="0.3">
      <c r="A106" s="7">
        <v>44060</v>
      </c>
      <c r="B106" s="3">
        <v>0</v>
      </c>
      <c r="C106" s="3">
        <v>0</v>
      </c>
      <c r="D106" s="4"/>
      <c r="E106" s="3">
        <v>948651.353515625</v>
      </c>
      <c r="F106" s="3">
        <v>901581</v>
      </c>
      <c r="G106" s="4">
        <v>1052.2086795480661</v>
      </c>
      <c r="H106" s="3">
        <v>11654</v>
      </c>
      <c r="I106" s="3">
        <v>22</v>
      </c>
      <c r="J106" s="5">
        <v>15.476812900961013</v>
      </c>
      <c r="K106" s="3"/>
      <c r="L106" s="3"/>
      <c r="M106" s="3"/>
      <c r="N106" s="6"/>
      <c r="O106" s="3">
        <v>959544.615234375</v>
      </c>
      <c r="P106" s="26">
        <f t="shared" si="1"/>
        <v>717186</v>
      </c>
    </row>
    <row r="107" spans="1:16" x14ac:dyDescent="0.3">
      <c r="A107" s="7">
        <v>44061</v>
      </c>
      <c r="B107" s="3">
        <v>0</v>
      </c>
      <c r="C107" s="3">
        <v>0</v>
      </c>
      <c r="D107" s="4"/>
      <c r="E107" s="3">
        <v>959544.615234375</v>
      </c>
      <c r="F107" s="3">
        <v>901559</v>
      </c>
      <c r="G107" s="4">
        <v>1064.3170499483394</v>
      </c>
      <c r="H107" s="3">
        <v>12958</v>
      </c>
      <c r="I107" s="3">
        <v>97</v>
      </c>
      <c r="J107" s="5">
        <v>120.50310248130565</v>
      </c>
      <c r="K107" s="3"/>
      <c r="L107" s="3"/>
      <c r="M107" s="3"/>
      <c r="N107" s="6"/>
      <c r="O107" s="3">
        <v>971553.021484375</v>
      </c>
      <c r="P107" s="26">
        <f t="shared" si="1"/>
        <v>730144</v>
      </c>
    </row>
    <row r="108" spans="1:16" x14ac:dyDescent="0.3">
      <c r="A108" s="7">
        <v>44062</v>
      </c>
      <c r="B108" s="3">
        <v>0</v>
      </c>
      <c r="C108" s="3">
        <v>0</v>
      </c>
      <c r="D108" s="4"/>
      <c r="E108" s="3">
        <v>971553.021484375</v>
      </c>
      <c r="F108" s="3">
        <v>901462</v>
      </c>
      <c r="G108" s="4">
        <v>1077.7526079683614</v>
      </c>
      <c r="H108" s="3">
        <v>10461</v>
      </c>
      <c r="I108" s="3">
        <v>67</v>
      </c>
      <c r="J108" s="5">
        <v>81.470303936106944</v>
      </c>
      <c r="K108" s="3"/>
      <c r="L108" s="3"/>
      <c r="M108" s="3"/>
      <c r="N108" s="6"/>
      <c r="O108" s="3">
        <v>981259.92578125</v>
      </c>
      <c r="P108" s="26">
        <f t="shared" si="1"/>
        <v>740605</v>
      </c>
    </row>
    <row r="109" spans="1:16" x14ac:dyDescent="0.3">
      <c r="A109" s="7">
        <v>44063</v>
      </c>
      <c r="B109" s="3">
        <v>0</v>
      </c>
      <c r="C109" s="3">
        <v>0</v>
      </c>
      <c r="D109" s="4"/>
      <c r="E109" s="3">
        <v>981259.92578125</v>
      </c>
      <c r="F109" s="3">
        <v>901395</v>
      </c>
      <c r="G109" s="4">
        <v>1088.6014741386962</v>
      </c>
      <c r="H109" s="3">
        <v>12417</v>
      </c>
      <c r="I109" s="3">
        <v>108</v>
      </c>
      <c r="J109" s="5">
        <v>139.65301757206257</v>
      </c>
      <c r="K109" s="3"/>
      <c r="L109" s="3"/>
      <c r="M109" s="3"/>
      <c r="N109" s="6"/>
      <c r="O109" s="3">
        <v>992745.25</v>
      </c>
      <c r="P109" s="26">
        <f t="shared" si="1"/>
        <v>753022</v>
      </c>
    </row>
    <row r="110" spans="1:16" x14ac:dyDescent="0.3">
      <c r="A110" s="7">
        <v>44064</v>
      </c>
      <c r="B110" s="3">
        <v>0</v>
      </c>
      <c r="C110" s="3">
        <v>0</v>
      </c>
      <c r="D110" s="4"/>
      <c r="E110" s="3">
        <v>992745.25</v>
      </c>
      <c r="F110" s="3">
        <v>901287</v>
      </c>
      <c r="G110" s="4">
        <v>1101.4751682871272</v>
      </c>
      <c r="H110" s="3">
        <v>13731</v>
      </c>
      <c r="I110" s="3">
        <v>41</v>
      </c>
      <c r="J110" s="5">
        <v>48.800565134516226</v>
      </c>
      <c r="K110" s="3"/>
      <c r="L110" s="3"/>
      <c r="M110" s="3"/>
      <c r="N110" s="6"/>
      <c r="O110" s="3">
        <v>1005531.740234375</v>
      </c>
      <c r="P110" s="26">
        <f t="shared" si="1"/>
        <v>766753</v>
      </c>
    </row>
    <row r="111" spans="1:16" x14ac:dyDescent="0.3">
      <c r="A111" s="7">
        <v>44065</v>
      </c>
      <c r="B111" s="3">
        <v>0</v>
      </c>
      <c r="C111" s="3">
        <v>0</v>
      </c>
      <c r="D111" s="4"/>
      <c r="E111" s="3">
        <v>1005531.740234375</v>
      </c>
      <c r="F111" s="3">
        <v>901246</v>
      </c>
      <c r="G111" s="4">
        <v>1115.7128466971005</v>
      </c>
      <c r="H111" s="3">
        <v>10912</v>
      </c>
      <c r="I111" s="3">
        <v>101</v>
      </c>
      <c r="J111" s="5">
        <v>127.56759743303952</v>
      </c>
      <c r="K111" s="3"/>
      <c r="L111" s="3"/>
      <c r="M111" s="3"/>
      <c r="N111" s="6"/>
      <c r="O111" s="3">
        <v>1015601</v>
      </c>
      <c r="P111" s="26">
        <f t="shared" si="1"/>
        <v>777665</v>
      </c>
    </row>
    <row r="112" spans="1:16" x14ac:dyDescent="0.3">
      <c r="A112" s="7">
        <v>44066</v>
      </c>
      <c r="B112" s="3">
        <v>0</v>
      </c>
      <c r="C112" s="3">
        <v>0</v>
      </c>
      <c r="D112" s="4"/>
      <c r="E112" s="3">
        <v>1015601</v>
      </c>
      <c r="F112" s="3">
        <v>901145</v>
      </c>
      <c r="G112" s="4">
        <v>1127.0117461673758</v>
      </c>
      <c r="H112" s="3">
        <v>13646</v>
      </c>
      <c r="I112" s="3">
        <v>65</v>
      </c>
      <c r="J112" s="5">
        <v>82.209658989231713</v>
      </c>
      <c r="K112" s="3"/>
      <c r="L112" s="3"/>
      <c r="M112" s="3"/>
      <c r="N112" s="6"/>
      <c r="O112" s="3">
        <v>1028255.017578125</v>
      </c>
      <c r="P112" s="26">
        <f t="shared" si="1"/>
        <v>791311</v>
      </c>
    </row>
    <row r="113" spans="1:16" x14ac:dyDescent="0.3">
      <c r="A113" s="7">
        <v>44067</v>
      </c>
      <c r="B113" s="3">
        <v>0</v>
      </c>
      <c r="C113" s="3">
        <v>0</v>
      </c>
      <c r="D113" s="4"/>
      <c r="E113" s="3">
        <v>1028255.017578125</v>
      </c>
      <c r="F113" s="3">
        <v>901080</v>
      </c>
      <c r="G113" s="4">
        <v>1141.136211632846</v>
      </c>
      <c r="H113" s="3">
        <v>12425</v>
      </c>
      <c r="I113" s="3">
        <v>80</v>
      </c>
      <c r="J113" s="5">
        <v>109.11225311197933</v>
      </c>
      <c r="K113" s="3"/>
      <c r="L113" s="3"/>
      <c r="M113" s="3"/>
      <c r="N113" s="6"/>
      <c r="O113" s="3">
        <v>1039749.271484375</v>
      </c>
      <c r="P113" s="26">
        <f t="shared" si="1"/>
        <v>803736</v>
      </c>
    </row>
    <row r="114" spans="1:16" x14ac:dyDescent="0.3">
      <c r="A114" s="7">
        <v>44068</v>
      </c>
      <c r="B114" s="3">
        <v>0</v>
      </c>
      <c r="C114" s="3">
        <v>0</v>
      </c>
      <c r="D114" s="4"/>
      <c r="E114" s="3">
        <v>1039749.271484375</v>
      </c>
      <c r="F114" s="3">
        <v>901000</v>
      </c>
      <c r="G114" s="4">
        <v>1153.9947519249445</v>
      </c>
      <c r="H114" s="3">
        <v>13566</v>
      </c>
      <c r="I114" s="3">
        <v>92</v>
      </c>
      <c r="J114" s="5">
        <v>119.50648759411303</v>
      </c>
      <c r="K114" s="3"/>
      <c r="L114" s="3"/>
      <c r="M114" s="3"/>
      <c r="N114" s="6"/>
      <c r="O114" s="3">
        <v>1052293.095703125</v>
      </c>
      <c r="P114" s="26">
        <f t="shared" si="1"/>
        <v>817302</v>
      </c>
    </row>
    <row r="115" spans="1:16" x14ac:dyDescent="0.3">
      <c r="A115" s="7">
        <v>44069</v>
      </c>
      <c r="B115" s="3">
        <v>0</v>
      </c>
      <c r="C115" s="3">
        <v>0</v>
      </c>
      <c r="D115" s="4"/>
      <c r="E115" s="3">
        <v>1052293.095703125</v>
      </c>
      <c r="F115" s="3">
        <v>900908</v>
      </c>
      <c r="G115" s="4">
        <v>1168.0361321057478</v>
      </c>
      <c r="H115" s="3">
        <v>13838</v>
      </c>
      <c r="I115" s="3">
        <v>52</v>
      </c>
      <c r="J115" s="5">
        <v>69.765586163317252</v>
      </c>
      <c r="K115" s="3"/>
      <c r="L115" s="3"/>
      <c r="M115" s="3"/>
      <c r="N115" s="6"/>
      <c r="O115" s="3">
        <v>1065132.365234375</v>
      </c>
      <c r="P115" s="26">
        <f t="shared" si="1"/>
        <v>831140</v>
      </c>
    </row>
    <row r="116" spans="1:16" x14ac:dyDescent="0.3">
      <c r="A116" s="7">
        <v>44070</v>
      </c>
      <c r="B116" s="3">
        <v>0</v>
      </c>
      <c r="C116" s="3">
        <v>0</v>
      </c>
      <c r="D116" s="4"/>
      <c r="E116" s="3">
        <v>1065132.365234375</v>
      </c>
      <c r="F116" s="3">
        <v>900856</v>
      </c>
      <c r="G116" s="4">
        <v>1182.355854025921</v>
      </c>
      <c r="H116" s="3">
        <v>13498</v>
      </c>
      <c r="I116" s="3">
        <v>81</v>
      </c>
      <c r="J116" s="5">
        <v>112.79675115208497</v>
      </c>
      <c r="K116" s="3"/>
      <c r="L116" s="3"/>
      <c r="M116" s="3"/>
      <c r="N116" s="6"/>
      <c r="O116" s="3">
        <v>1077615.283203125</v>
      </c>
      <c r="P116" s="26">
        <f t="shared" si="1"/>
        <v>844638</v>
      </c>
    </row>
    <row r="117" spans="1:16" x14ac:dyDescent="0.3">
      <c r="A117" s="7">
        <v>44071</v>
      </c>
      <c r="B117" s="3">
        <v>0</v>
      </c>
      <c r="C117" s="3">
        <v>0</v>
      </c>
      <c r="D117" s="4"/>
      <c r="E117" s="3">
        <v>1077615.283203125</v>
      </c>
      <c r="F117" s="3">
        <v>900775</v>
      </c>
      <c r="G117" s="4">
        <v>1196.3201500964446</v>
      </c>
      <c r="H117" s="3">
        <v>12823</v>
      </c>
      <c r="I117" s="3">
        <v>61</v>
      </c>
      <c r="J117" s="5">
        <v>80.732326796553849</v>
      </c>
      <c r="K117" s="3"/>
      <c r="L117" s="3"/>
      <c r="M117" s="3"/>
      <c r="N117" s="6"/>
      <c r="O117" s="3">
        <v>1089502.44140625</v>
      </c>
      <c r="P117" s="26">
        <f t="shared" si="1"/>
        <v>857461</v>
      </c>
    </row>
    <row r="118" spans="1:16" x14ac:dyDescent="0.3">
      <c r="A118" s="7">
        <v>44072</v>
      </c>
      <c r="B118" s="3">
        <v>0</v>
      </c>
      <c r="C118" s="3">
        <v>0</v>
      </c>
      <c r="D118" s="4"/>
      <c r="E118" s="3">
        <v>1089502.44140625</v>
      </c>
      <c r="F118" s="3">
        <v>900714</v>
      </c>
      <c r="G118" s="4">
        <v>1209.5986532975508</v>
      </c>
      <c r="H118" s="3">
        <v>13694</v>
      </c>
      <c r="I118" s="3">
        <v>62</v>
      </c>
      <c r="J118" s="5">
        <v>82.360916256195154</v>
      </c>
      <c r="K118" s="3"/>
      <c r="L118" s="3"/>
      <c r="M118" s="3"/>
      <c r="N118" s="6"/>
      <c r="O118" s="3">
        <v>1102194.12109375</v>
      </c>
      <c r="P118" s="26">
        <f t="shared" si="1"/>
        <v>871155</v>
      </c>
    </row>
    <row r="119" spans="1:16" x14ac:dyDescent="0.3">
      <c r="A119" s="7">
        <v>44073</v>
      </c>
      <c r="B119" s="3">
        <v>0</v>
      </c>
      <c r="C119" s="3">
        <v>0</v>
      </c>
      <c r="D119" s="4"/>
      <c r="E119" s="3">
        <v>1102194.12109375</v>
      </c>
      <c r="F119" s="3">
        <v>900652</v>
      </c>
      <c r="G119" s="4">
        <v>1223.773578578352</v>
      </c>
      <c r="H119" s="3">
        <v>12347</v>
      </c>
      <c r="I119" s="3">
        <v>67</v>
      </c>
      <c r="J119" s="5">
        <v>92.173622931616194</v>
      </c>
      <c r="K119" s="3"/>
      <c r="L119" s="3"/>
      <c r="M119" s="3"/>
      <c r="N119" s="6"/>
      <c r="O119" s="3">
        <v>1113626.05859375</v>
      </c>
      <c r="P119" s="26">
        <f t="shared" si="1"/>
        <v>883502</v>
      </c>
    </row>
    <row r="120" spans="1:16" x14ac:dyDescent="0.3">
      <c r="A120" s="7">
        <v>44074</v>
      </c>
      <c r="B120" s="3">
        <v>0</v>
      </c>
      <c r="C120" s="3">
        <v>0</v>
      </c>
      <c r="D120" s="4"/>
      <c r="E120" s="3">
        <v>1113626.05859375</v>
      </c>
      <c r="F120" s="3">
        <v>900585</v>
      </c>
      <c r="G120" s="4">
        <v>1236.5585242856032</v>
      </c>
      <c r="H120" s="3">
        <v>12805</v>
      </c>
      <c r="I120" s="3">
        <v>68</v>
      </c>
      <c r="J120" s="5">
        <v>93.705180089296348</v>
      </c>
      <c r="K120" s="3"/>
      <c r="L120" s="3"/>
      <c r="M120" s="3"/>
      <c r="N120" s="6"/>
      <c r="O120" s="3">
        <v>1125464.7421875</v>
      </c>
      <c r="P120" s="26">
        <f t="shared" si="1"/>
        <v>896307</v>
      </c>
    </row>
    <row r="121" spans="1:16" x14ac:dyDescent="0.3">
      <c r="A121" s="7">
        <v>44075</v>
      </c>
      <c r="B121" s="3">
        <v>0</v>
      </c>
      <c r="C121" s="3">
        <v>0</v>
      </c>
      <c r="D121" s="4"/>
      <c r="E121" s="3">
        <v>1125464.7421875</v>
      </c>
      <c r="F121" s="3">
        <v>900517</v>
      </c>
      <c r="G121" s="4">
        <v>1249.7984404375486</v>
      </c>
      <c r="H121" s="3">
        <v>9451</v>
      </c>
      <c r="I121" s="3">
        <v>74</v>
      </c>
      <c r="J121" s="5">
        <v>104.20467562185975</v>
      </c>
      <c r="K121" s="3"/>
      <c r="L121" s="3"/>
      <c r="M121" s="3"/>
      <c r="N121" s="6"/>
      <c r="O121" s="3">
        <v>1134157.703125</v>
      </c>
      <c r="P121" s="26">
        <f t="shared" si="1"/>
        <v>905758</v>
      </c>
    </row>
    <row r="122" spans="1:16" x14ac:dyDescent="0.3">
      <c r="A122" s="7">
        <v>44076</v>
      </c>
      <c r="B122" s="3">
        <v>0</v>
      </c>
      <c r="C122" s="3">
        <v>0</v>
      </c>
      <c r="D122" s="4"/>
      <c r="E122" s="3">
        <v>1134157.703125</v>
      </c>
      <c r="F122" s="3">
        <v>900443</v>
      </c>
      <c r="G122" s="4">
        <v>1259.5552446129295</v>
      </c>
      <c r="H122" s="3">
        <v>10382</v>
      </c>
      <c r="I122" s="3">
        <v>63</v>
      </c>
      <c r="J122" s="5">
        <v>90.844534124271533</v>
      </c>
      <c r="K122" s="3"/>
      <c r="L122" s="3"/>
      <c r="M122" s="3"/>
      <c r="N122" s="6"/>
      <c r="O122" s="3">
        <v>1143709.953125</v>
      </c>
      <c r="P122" s="26">
        <f t="shared" si="1"/>
        <v>916140</v>
      </c>
    </row>
    <row r="123" spans="1:16" x14ac:dyDescent="0.3">
      <c r="A123" s="7">
        <v>44077</v>
      </c>
      <c r="B123" s="3">
        <v>0</v>
      </c>
      <c r="C123" s="3">
        <v>0</v>
      </c>
      <c r="D123" s="4"/>
      <c r="E123" s="3">
        <v>1143709.953125</v>
      </c>
      <c r="F123" s="3">
        <v>900380</v>
      </c>
      <c r="G123" s="4">
        <v>1270.2525079688576</v>
      </c>
      <c r="H123" s="3">
        <v>10912</v>
      </c>
      <c r="I123" s="3">
        <v>88</v>
      </c>
      <c r="J123" s="5">
        <v>97.199174405063985</v>
      </c>
      <c r="K123" s="3"/>
      <c r="L123" s="3"/>
      <c r="M123" s="3"/>
      <c r="N123" s="6"/>
      <c r="O123" s="3">
        <v>1153775.9609375</v>
      </c>
      <c r="P123" s="26">
        <f t="shared" si="1"/>
        <v>927052</v>
      </c>
    </row>
    <row r="124" spans="1:16" x14ac:dyDescent="0.3">
      <c r="A124" s="7">
        <v>44078</v>
      </c>
      <c r="B124" s="3">
        <v>0</v>
      </c>
      <c r="C124" s="3">
        <v>0</v>
      </c>
      <c r="D124" s="4"/>
      <c r="E124" s="3">
        <v>1153775.9609375</v>
      </c>
      <c r="F124" s="3">
        <v>900292</v>
      </c>
      <c r="G124" s="4">
        <v>1281.5574957208328</v>
      </c>
      <c r="H124" s="3">
        <v>13147</v>
      </c>
      <c r="I124" s="3">
        <v>69</v>
      </c>
      <c r="J124" s="5">
        <v>93.146395725196427</v>
      </c>
      <c r="K124" s="3"/>
      <c r="L124" s="3"/>
      <c r="M124" s="3"/>
      <c r="N124" s="6"/>
      <c r="O124" s="3">
        <v>1165922.10546875</v>
      </c>
      <c r="P124" s="26">
        <f t="shared" si="1"/>
        <v>940199</v>
      </c>
    </row>
    <row r="125" spans="1:16" x14ac:dyDescent="0.3">
      <c r="A125" s="7">
        <v>44079</v>
      </c>
      <c r="B125" s="3">
        <v>0</v>
      </c>
      <c r="C125" s="3">
        <v>0</v>
      </c>
      <c r="D125" s="4"/>
      <c r="E125" s="3">
        <v>1165922.10546875</v>
      </c>
      <c r="F125" s="3">
        <v>900223</v>
      </c>
      <c r="G125" s="4">
        <v>1295.1480971589817</v>
      </c>
      <c r="H125" s="3">
        <v>13076</v>
      </c>
      <c r="I125" s="3">
        <v>78</v>
      </c>
      <c r="J125" s="5">
        <v>108.77493388084505</v>
      </c>
      <c r="K125" s="3"/>
      <c r="L125" s="3"/>
      <c r="M125" s="3"/>
      <c r="N125" s="6"/>
      <c r="O125" s="3">
        <v>1177988.828125</v>
      </c>
      <c r="P125" s="26">
        <f t="shared" si="1"/>
        <v>953275</v>
      </c>
    </row>
    <row r="126" spans="1:16" x14ac:dyDescent="0.3">
      <c r="A126" s="7">
        <v>44080</v>
      </c>
      <c r="B126" s="3">
        <v>0</v>
      </c>
      <c r="C126" s="3">
        <v>0</v>
      </c>
      <c r="D126" s="4"/>
      <c r="E126" s="3">
        <v>1177988.828125</v>
      </c>
      <c r="F126" s="3">
        <v>900145</v>
      </c>
      <c r="G126" s="4">
        <v>1308.6656351198974</v>
      </c>
      <c r="H126" s="3">
        <v>12982</v>
      </c>
      <c r="I126" s="3">
        <v>54</v>
      </c>
      <c r="J126" s="5">
        <v>79.844912479494809</v>
      </c>
      <c r="K126" s="3"/>
      <c r="L126" s="3"/>
      <c r="M126" s="3"/>
      <c r="N126" s="6"/>
      <c r="O126" s="3">
        <v>1189997.93359375</v>
      </c>
      <c r="P126" s="26">
        <f t="shared" si="1"/>
        <v>966257</v>
      </c>
    </row>
    <row r="127" spans="1:16" x14ac:dyDescent="0.3">
      <c r="A127" s="7">
        <v>44081</v>
      </c>
      <c r="B127" s="3">
        <v>0</v>
      </c>
      <c r="C127" s="3">
        <v>0</v>
      </c>
      <c r="D127" s="4"/>
      <c r="E127" s="3">
        <v>1189997.93359375</v>
      </c>
      <c r="F127" s="3">
        <v>900091</v>
      </c>
      <c r="G127" s="4">
        <v>1322.0862486056965</v>
      </c>
      <c r="H127" s="3">
        <v>13425</v>
      </c>
      <c r="I127" s="3">
        <v>71</v>
      </c>
      <c r="J127" s="5">
        <v>105.64560528001917</v>
      </c>
      <c r="K127" s="3"/>
      <c r="L127" s="3"/>
      <c r="M127" s="3"/>
      <c r="N127" s="6"/>
      <c r="O127" s="3">
        <v>1202390.2890625</v>
      </c>
      <c r="P127" s="26">
        <f t="shared" si="1"/>
        <v>979682</v>
      </c>
    </row>
    <row r="128" spans="1:16" x14ac:dyDescent="0.3">
      <c r="A128" s="7">
        <v>44082</v>
      </c>
      <c r="B128" s="3">
        <v>0</v>
      </c>
      <c r="C128" s="3">
        <v>0</v>
      </c>
      <c r="D128" s="4"/>
      <c r="E128" s="3">
        <v>1202390.2890625</v>
      </c>
      <c r="F128" s="3">
        <v>900020</v>
      </c>
      <c r="G128" s="4">
        <v>1335.9595220800647</v>
      </c>
      <c r="H128" s="3">
        <v>15037</v>
      </c>
      <c r="I128" s="3">
        <v>68</v>
      </c>
      <c r="J128" s="5">
        <v>100.76903734938703</v>
      </c>
      <c r="K128" s="3"/>
      <c r="L128" s="3"/>
      <c r="M128" s="3"/>
      <c r="N128" s="6"/>
      <c r="O128" s="3">
        <v>1216270.421875</v>
      </c>
      <c r="P128" s="26">
        <f t="shared" si="1"/>
        <v>994719</v>
      </c>
    </row>
    <row r="129" spans="1:16" x14ac:dyDescent="0.3">
      <c r="A129" s="7">
        <v>44083</v>
      </c>
      <c r="B129" s="3">
        <v>0</v>
      </c>
      <c r="C129" s="3">
        <v>0</v>
      </c>
      <c r="D129" s="4"/>
      <c r="E129" s="3">
        <v>1216270.421875</v>
      </c>
      <c r="F129" s="3">
        <v>899952</v>
      </c>
      <c r="G129" s="4">
        <v>1351.4836589895906</v>
      </c>
      <c r="H129" s="3">
        <v>14831</v>
      </c>
      <c r="I129" s="3">
        <v>99</v>
      </c>
      <c r="J129" s="5">
        <v>150.62824879508378</v>
      </c>
      <c r="K129" s="3"/>
      <c r="L129" s="3"/>
      <c r="M129" s="3"/>
      <c r="N129" s="6"/>
      <c r="O129" s="3">
        <v>1229915.99609375</v>
      </c>
      <c r="P129" s="26">
        <f t="shared" si="1"/>
        <v>1009550</v>
      </c>
    </row>
    <row r="130" spans="1:16" x14ac:dyDescent="0.3">
      <c r="A130" s="7">
        <v>44084</v>
      </c>
      <c r="B130" s="3">
        <v>0</v>
      </c>
      <c r="C130" s="3">
        <v>0</v>
      </c>
      <c r="D130" s="4"/>
      <c r="E130" s="3">
        <v>1229915.99609375</v>
      </c>
      <c r="F130" s="3">
        <v>899853</v>
      </c>
      <c r="G130" s="4">
        <v>1366.7965724332196</v>
      </c>
      <c r="H130" s="3">
        <v>13508</v>
      </c>
      <c r="I130" s="3">
        <v>101</v>
      </c>
      <c r="J130" s="5">
        <v>160.86180615429583</v>
      </c>
      <c r="K130" s="3"/>
      <c r="L130" s="3"/>
      <c r="M130" s="3"/>
      <c r="N130" s="6"/>
      <c r="O130" s="3">
        <v>1242329.97265625</v>
      </c>
      <c r="P130" s="26">
        <f t="shared" si="1"/>
        <v>1023058</v>
      </c>
    </row>
    <row r="131" spans="1:16" x14ac:dyDescent="0.3">
      <c r="A131" s="7">
        <v>44085</v>
      </c>
      <c r="B131" s="3">
        <v>0</v>
      </c>
      <c r="C131" s="3">
        <v>0</v>
      </c>
      <c r="D131" s="4"/>
      <c r="E131" s="3">
        <v>1242329.97265625</v>
      </c>
      <c r="F131" s="3">
        <v>899752</v>
      </c>
      <c r="G131" s="4">
        <v>1380.7471088213752</v>
      </c>
      <c r="H131" s="3">
        <v>14662</v>
      </c>
      <c r="I131" s="3"/>
      <c r="J131" s="5"/>
      <c r="K131" s="3"/>
      <c r="L131" s="3"/>
      <c r="M131" s="3"/>
      <c r="N131" s="6"/>
      <c r="O131" s="3">
        <v>1255959.44140625</v>
      </c>
      <c r="P131" s="26">
        <f t="shared" si="1"/>
        <v>1037720</v>
      </c>
    </row>
    <row r="132" spans="1:16" x14ac:dyDescent="0.3">
      <c r="A132" s="7">
        <v>44086</v>
      </c>
      <c r="B132" s="3">
        <v>0</v>
      </c>
      <c r="C132" s="3">
        <v>0</v>
      </c>
      <c r="D132" s="4"/>
      <c r="E132" s="3">
        <v>1255959.44140625</v>
      </c>
      <c r="F132" s="3">
        <v>899752</v>
      </c>
      <c r="G132" s="4">
        <v>1395.8951371113931</v>
      </c>
      <c r="H132" s="3">
        <v>15805</v>
      </c>
      <c r="I132" s="3">
        <v>34</v>
      </c>
      <c r="J132" s="5">
        <v>33.355959294990704</v>
      </c>
      <c r="K132" s="3"/>
      <c r="L132" s="3"/>
      <c r="M132" s="3"/>
      <c r="N132" s="6"/>
      <c r="O132" s="3">
        <v>1270631.3984375</v>
      </c>
      <c r="P132" s="26">
        <f t="shared" si="1"/>
        <v>1053525</v>
      </c>
    </row>
    <row r="133" spans="1:16" x14ac:dyDescent="0.3">
      <c r="A133" s="7">
        <v>44087</v>
      </c>
      <c r="B133" s="3">
        <v>0</v>
      </c>
      <c r="C133" s="3">
        <v>0</v>
      </c>
      <c r="D133" s="4"/>
      <c r="E133" s="3">
        <v>1270631.3984375</v>
      </c>
      <c r="F133" s="3">
        <v>899718</v>
      </c>
      <c r="G133" s="4">
        <v>1412.2551715509749</v>
      </c>
      <c r="H133" s="3">
        <v>15686</v>
      </c>
      <c r="I133" s="3">
        <v>159</v>
      </c>
      <c r="J133" s="5">
        <v>267.93822319067783</v>
      </c>
      <c r="K133" s="3"/>
      <c r="L133" s="3"/>
      <c r="M133" s="3"/>
      <c r="N133" s="6"/>
      <c r="O133" s="3">
        <v>1284935.5</v>
      </c>
      <c r="P133" s="26">
        <f t="shared" ref="P133:P196" si="2">+H133+P132</f>
        <v>1069211</v>
      </c>
    </row>
    <row r="134" spans="1:16" x14ac:dyDescent="0.3">
      <c r="A134" s="7">
        <v>44088</v>
      </c>
      <c r="B134" s="3">
        <v>0</v>
      </c>
      <c r="C134" s="3">
        <v>0</v>
      </c>
      <c r="D134" s="4"/>
      <c r="E134" s="3">
        <v>1284935.5</v>
      </c>
      <c r="F134" s="3">
        <v>899559</v>
      </c>
      <c r="G134" s="4">
        <v>1428.4060300658434</v>
      </c>
      <c r="H134" s="3">
        <v>10482</v>
      </c>
      <c r="I134" s="3"/>
      <c r="J134" s="5"/>
      <c r="K134" s="3"/>
      <c r="L134" s="3"/>
      <c r="M134" s="3"/>
      <c r="N134" s="6"/>
      <c r="O134" s="3">
        <v>1294705.39453125</v>
      </c>
      <c r="P134" s="26">
        <f t="shared" si="2"/>
        <v>1079693</v>
      </c>
    </row>
    <row r="135" spans="1:16" x14ac:dyDescent="0.3">
      <c r="A135" s="7">
        <v>44089</v>
      </c>
      <c r="B135" s="3">
        <v>0</v>
      </c>
      <c r="C135" s="3">
        <v>0</v>
      </c>
      <c r="D135" s="4"/>
      <c r="E135" s="3">
        <v>1294705.39453125</v>
      </c>
      <c r="F135" s="3">
        <v>899559</v>
      </c>
      <c r="G135" s="4">
        <v>1439.2667902063679</v>
      </c>
      <c r="H135" s="3">
        <v>16919</v>
      </c>
      <c r="I135" s="3">
        <v>259</v>
      </c>
      <c r="J135" s="5">
        <v>433.806694977544</v>
      </c>
      <c r="K135" s="3"/>
      <c r="L135" s="3"/>
      <c r="M135" s="3"/>
      <c r="N135" s="6"/>
      <c r="O135" s="3">
        <v>1309996.18359375</v>
      </c>
      <c r="P135" s="26">
        <f t="shared" si="2"/>
        <v>1096612</v>
      </c>
    </row>
    <row r="136" spans="1:16" x14ac:dyDescent="0.3">
      <c r="A136" s="7">
        <v>44090</v>
      </c>
      <c r="B136" s="3">
        <v>0</v>
      </c>
      <c r="C136" s="3">
        <v>0</v>
      </c>
      <c r="D136" s="4"/>
      <c r="E136" s="3">
        <v>1309996.18359375</v>
      </c>
      <c r="F136" s="3">
        <v>899300</v>
      </c>
      <c r="G136" s="4">
        <v>1456.6842917755475</v>
      </c>
      <c r="H136" s="3">
        <v>15092</v>
      </c>
      <c r="I136" s="3">
        <v>86</v>
      </c>
      <c r="J136" s="5">
        <v>134.05812459833544</v>
      </c>
      <c r="K136" s="3"/>
      <c r="L136" s="3"/>
      <c r="M136" s="3"/>
      <c r="N136" s="6"/>
      <c r="O136" s="3">
        <v>1323891.0859375</v>
      </c>
      <c r="P136" s="26">
        <f t="shared" si="2"/>
        <v>1111704</v>
      </c>
    </row>
    <row r="137" spans="1:16" x14ac:dyDescent="0.3">
      <c r="A137" s="7">
        <v>44091</v>
      </c>
      <c r="B137" s="3">
        <v>0</v>
      </c>
      <c r="C137" s="3">
        <v>0</v>
      </c>
      <c r="D137" s="4"/>
      <c r="E137" s="3">
        <v>1323891.0859375</v>
      </c>
      <c r="F137" s="3">
        <v>899214</v>
      </c>
      <c r="G137" s="4">
        <v>1472.2758830906771</v>
      </c>
      <c r="H137" s="3">
        <v>14220</v>
      </c>
      <c r="I137" s="3"/>
      <c r="J137" s="5"/>
      <c r="K137" s="3"/>
      <c r="L137" s="3"/>
      <c r="M137" s="3"/>
      <c r="N137" s="6"/>
      <c r="O137" s="3">
        <v>1337112.4296875</v>
      </c>
      <c r="P137" s="26">
        <f t="shared" si="2"/>
        <v>1125924</v>
      </c>
    </row>
    <row r="138" spans="1:16" x14ac:dyDescent="0.3">
      <c r="A138" s="7">
        <v>44092</v>
      </c>
      <c r="B138" s="3">
        <v>0</v>
      </c>
      <c r="C138" s="3">
        <v>0</v>
      </c>
      <c r="D138" s="4"/>
      <c r="E138" s="3">
        <v>1337112.4296875</v>
      </c>
      <c r="F138" s="3">
        <v>899214</v>
      </c>
      <c r="G138" s="4">
        <v>1486.9791058496642</v>
      </c>
      <c r="H138" s="3">
        <v>15486</v>
      </c>
      <c r="I138" s="3">
        <v>200</v>
      </c>
      <c r="J138" s="5">
        <v>358.27101309704278</v>
      </c>
      <c r="K138" s="3"/>
      <c r="L138" s="3"/>
      <c r="M138" s="3"/>
      <c r="N138" s="6"/>
      <c r="O138" s="3">
        <v>1351130.453125</v>
      </c>
      <c r="P138" s="26">
        <f t="shared" si="2"/>
        <v>1141410</v>
      </c>
    </row>
    <row r="139" spans="1:16" x14ac:dyDescent="0.3">
      <c r="A139" s="7">
        <v>44093</v>
      </c>
      <c r="B139" s="3">
        <v>0</v>
      </c>
      <c r="C139" s="3">
        <v>0</v>
      </c>
      <c r="D139" s="4"/>
      <c r="E139" s="3">
        <v>1351130.453125</v>
      </c>
      <c r="F139" s="3">
        <v>899014</v>
      </c>
      <c r="G139" s="4">
        <v>1502.9025722903091</v>
      </c>
      <c r="H139" s="3">
        <v>15105</v>
      </c>
      <c r="I139" s="3">
        <v>108</v>
      </c>
      <c r="J139" s="5">
        <v>189.10467490128522</v>
      </c>
      <c r="K139" s="3"/>
      <c r="L139" s="3"/>
      <c r="M139" s="3"/>
      <c r="N139" s="6"/>
      <c r="O139" s="3">
        <v>1364959.22265625</v>
      </c>
      <c r="P139" s="26">
        <f t="shared" si="2"/>
        <v>1156515</v>
      </c>
    </row>
    <row r="140" spans="1:16" x14ac:dyDescent="0.3">
      <c r="A140" s="7">
        <v>44094</v>
      </c>
      <c r="B140" s="3">
        <v>0</v>
      </c>
      <c r="C140" s="3">
        <v>0</v>
      </c>
      <c r="D140" s="4"/>
      <c r="E140" s="3">
        <v>1364959.22265625</v>
      </c>
      <c r="F140" s="3">
        <v>898906</v>
      </c>
      <c r="G140" s="4">
        <v>1518.4671396745043</v>
      </c>
      <c r="H140" s="3">
        <v>13410</v>
      </c>
      <c r="I140" s="3">
        <v>54</v>
      </c>
      <c r="J140" s="5">
        <v>87.073983240084488</v>
      </c>
      <c r="K140" s="3"/>
      <c r="L140" s="3"/>
      <c r="M140" s="3"/>
      <c r="N140" s="6"/>
      <c r="O140" s="3">
        <v>1377308.25390625</v>
      </c>
      <c r="P140" s="26">
        <f t="shared" si="2"/>
        <v>1169925</v>
      </c>
    </row>
    <row r="141" spans="1:16" x14ac:dyDescent="0.3">
      <c r="A141" s="7">
        <v>44095</v>
      </c>
      <c r="B141" s="3">
        <v>0</v>
      </c>
      <c r="C141" s="3">
        <v>0</v>
      </c>
      <c r="D141" s="4"/>
      <c r="E141" s="3">
        <v>1377308.25390625</v>
      </c>
      <c r="F141" s="3">
        <v>898852</v>
      </c>
      <c r="G141" s="4">
        <v>1532.2970343351853</v>
      </c>
      <c r="H141" s="3">
        <v>17736</v>
      </c>
      <c r="I141" s="3">
        <v>78</v>
      </c>
      <c r="J141" s="5">
        <v>139.36984556234987</v>
      </c>
      <c r="K141" s="3"/>
      <c r="L141" s="3"/>
      <c r="M141" s="3"/>
      <c r="N141" s="6"/>
      <c r="O141" s="3">
        <v>1393664.97265625</v>
      </c>
      <c r="P141" s="26">
        <f t="shared" si="2"/>
        <v>1187661</v>
      </c>
    </row>
    <row r="142" spans="1:16" x14ac:dyDescent="0.3">
      <c r="A142" s="7">
        <v>44096</v>
      </c>
      <c r="B142" s="3">
        <v>0</v>
      </c>
      <c r="C142" s="3">
        <v>0</v>
      </c>
      <c r="D142" s="4"/>
      <c r="E142" s="3">
        <v>1393664.97265625</v>
      </c>
      <c r="F142" s="3">
        <v>898774</v>
      </c>
      <c r="G142" s="4">
        <v>1550.6289374817807</v>
      </c>
      <c r="H142" s="3">
        <v>14404</v>
      </c>
      <c r="I142" s="3">
        <v>69</v>
      </c>
      <c r="J142" s="5">
        <v>122.05817343505464</v>
      </c>
      <c r="K142" s="3"/>
      <c r="L142" s="3"/>
      <c r="M142" s="3"/>
      <c r="N142" s="6"/>
      <c r="O142" s="3">
        <v>1406910.48828125</v>
      </c>
      <c r="P142" s="26">
        <f t="shared" si="2"/>
        <v>1202065</v>
      </c>
    </row>
    <row r="143" spans="1:16" x14ac:dyDescent="0.3">
      <c r="A143" s="7">
        <v>44097</v>
      </c>
      <c r="B143" s="3">
        <v>0</v>
      </c>
      <c r="C143" s="3">
        <v>0</v>
      </c>
      <c r="D143" s="4"/>
      <c r="E143" s="3">
        <v>1406910.48828125</v>
      </c>
      <c r="F143" s="3">
        <v>898705</v>
      </c>
      <c r="G143" s="4">
        <v>1565.4864369078284</v>
      </c>
      <c r="H143" s="3">
        <v>18204</v>
      </c>
      <c r="I143" s="3">
        <v>50</v>
      </c>
      <c r="J143" s="5">
        <v>87.900701412369955</v>
      </c>
      <c r="K143" s="3"/>
      <c r="L143" s="3"/>
      <c r="M143" s="3"/>
      <c r="N143" s="6"/>
      <c r="O143" s="3">
        <v>1423712.72265625</v>
      </c>
      <c r="P143" s="26">
        <f t="shared" si="2"/>
        <v>1220269</v>
      </c>
    </row>
    <row r="144" spans="1:16" x14ac:dyDescent="0.3">
      <c r="A144" s="7">
        <v>44098</v>
      </c>
      <c r="B144" s="3">
        <v>0</v>
      </c>
      <c r="C144" s="3">
        <v>0</v>
      </c>
      <c r="D144" s="4"/>
      <c r="E144" s="3">
        <v>1423712.72265625</v>
      </c>
      <c r="F144" s="3">
        <v>898655</v>
      </c>
      <c r="G144" s="4">
        <v>1584.270629614535</v>
      </c>
      <c r="H144" s="3">
        <v>16862</v>
      </c>
      <c r="I144" s="3">
        <v>60</v>
      </c>
      <c r="J144" s="5">
        <v>104.4836048133436</v>
      </c>
      <c r="K144" s="3"/>
      <c r="L144" s="3"/>
      <c r="M144" s="3"/>
      <c r="N144" s="6"/>
      <c r="O144" s="3">
        <v>1439254.80859375</v>
      </c>
      <c r="P144" s="26">
        <f t="shared" si="2"/>
        <v>1237131</v>
      </c>
    </row>
    <row r="145" spans="1:16" x14ac:dyDescent="0.3">
      <c r="A145" s="7">
        <v>44099</v>
      </c>
      <c r="B145" s="3">
        <v>0</v>
      </c>
      <c r="C145" s="3">
        <v>0</v>
      </c>
      <c r="D145" s="4"/>
      <c r="E145" s="3">
        <v>1439254.80859375</v>
      </c>
      <c r="F145" s="3">
        <v>898595</v>
      </c>
      <c r="G145" s="4">
        <v>1601.672398125685</v>
      </c>
      <c r="H145" s="3">
        <v>22807</v>
      </c>
      <c r="I145" s="3">
        <v>66</v>
      </c>
      <c r="J145" s="5">
        <v>118.18938843993142</v>
      </c>
      <c r="K145" s="3"/>
      <c r="L145" s="3"/>
      <c r="M145" s="3"/>
      <c r="N145" s="6"/>
      <c r="O145" s="3">
        <v>1460322.73046875</v>
      </c>
      <c r="P145" s="26">
        <f t="shared" si="2"/>
        <v>1259938</v>
      </c>
    </row>
    <row r="146" spans="1:16" x14ac:dyDescent="0.3">
      <c r="A146" s="7">
        <v>44100</v>
      </c>
      <c r="B146" s="3">
        <v>0</v>
      </c>
      <c r="C146" s="3">
        <v>0</v>
      </c>
      <c r="D146" s="4"/>
      <c r="E146" s="3">
        <v>1460322.73046875</v>
      </c>
      <c r="F146" s="3">
        <v>898529</v>
      </c>
      <c r="G146" s="4">
        <v>1625.2371714978035</v>
      </c>
      <c r="H146" s="3">
        <v>16085</v>
      </c>
      <c r="I146" s="3">
        <v>70</v>
      </c>
      <c r="J146" s="5">
        <v>128.50126551642234</v>
      </c>
      <c r="K146" s="3"/>
      <c r="L146" s="3"/>
      <c r="M146" s="3"/>
      <c r="N146" s="6"/>
      <c r="O146" s="3">
        <v>1475087.08203125</v>
      </c>
      <c r="P146" s="26">
        <f t="shared" si="2"/>
        <v>1276023</v>
      </c>
    </row>
    <row r="147" spans="1:16" x14ac:dyDescent="0.3">
      <c r="A147" s="7">
        <v>44101</v>
      </c>
      <c r="B147" s="3">
        <v>0</v>
      </c>
      <c r="C147" s="3">
        <v>0</v>
      </c>
      <c r="D147" s="4"/>
      <c r="E147" s="3">
        <v>1475087.08203125</v>
      </c>
      <c r="F147" s="3">
        <v>898459</v>
      </c>
      <c r="G147" s="4">
        <v>1641.7967676112655</v>
      </c>
      <c r="H147" s="3">
        <v>17264</v>
      </c>
      <c r="I147" s="3">
        <v>61</v>
      </c>
      <c r="J147" s="5">
        <v>105.62558695925054</v>
      </c>
      <c r="K147" s="3"/>
      <c r="L147" s="3"/>
      <c r="M147" s="3"/>
      <c r="N147" s="6"/>
      <c r="O147" s="3">
        <v>1490983.55859375</v>
      </c>
      <c r="P147" s="26">
        <f t="shared" si="2"/>
        <v>1293287</v>
      </c>
    </row>
    <row r="148" spans="1:16" x14ac:dyDescent="0.3">
      <c r="A148" s="7">
        <v>44102</v>
      </c>
      <c r="B148" s="3">
        <v>0</v>
      </c>
      <c r="C148" s="3">
        <v>0</v>
      </c>
      <c r="D148" s="4"/>
      <c r="E148" s="3">
        <v>1490983.55859375</v>
      </c>
      <c r="F148" s="3">
        <v>898398</v>
      </c>
      <c r="G148" s="4">
        <v>1659.6024908712507</v>
      </c>
      <c r="H148" s="3">
        <v>14267</v>
      </c>
      <c r="I148" s="3">
        <v>46</v>
      </c>
      <c r="J148" s="5">
        <v>87.450244633172019</v>
      </c>
      <c r="K148" s="3"/>
      <c r="L148" s="3"/>
      <c r="M148" s="3"/>
      <c r="N148" s="6"/>
      <c r="O148" s="3">
        <v>1504121.48046875</v>
      </c>
      <c r="P148" s="26">
        <f t="shared" si="2"/>
        <v>1307554</v>
      </c>
    </row>
    <row r="149" spans="1:16" x14ac:dyDescent="0.3">
      <c r="A149" s="7">
        <v>44103</v>
      </c>
      <c r="B149" s="3">
        <v>0</v>
      </c>
      <c r="C149" s="3">
        <v>0</v>
      </c>
      <c r="D149" s="4"/>
      <c r="E149" s="3">
        <v>1504121.48046875</v>
      </c>
      <c r="F149" s="3">
        <v>898352</v>
      </c>
      <c r="G149" s="4">
        <v>1674.3119406076348</v>
      </c>
      <c r="H149" s="3">
        <v>18989</v>
      </c>
      <c r="I149" s="3">
        <v>99</v>
      </c>
      <c r="J149" s="5">
        <v>196.29077263596776</v>
      </c>
      <c r="K149" s="3"/>
      <c r="L149" s="3"/>
      <c r="M149" s="3"/>
      <c r="N149" s="6"/>
      <c r="O149" s="3">
        <v>1521506.8125</v>
      </c>
      <c r="P149" s="26">
        <f t="shared" si="2"/>
        <v>1326543</v>
      </c>
    </row>
    <row r="150" spans="1:16" x14ac:dyDescent="0.3">
      <c r="A150" s="7">
        <v>44104</v>
      </c>
      <c r="B150" s="3">
        <v>0</v>
      </c>
      <c r="C150" s="3">
        <v>0</v>
      </c>
      <c r="D150" s="4"/>
      <c r="E150" s="3">
        <v>1521506.8125</v>
      </c>
      <c r="F150" s="3">
        <v>898253</v>
      </c>
      <c r="G150" s="4">
        <v>1693.8510781483612</v>
      </c>
      <c r="H150" s="3">
        <v>15589</v>
      </c>
      <c r="I150" s="3">
        <v>66</v>
      </c>
      <c r="J150" s="5">
        <v>125.02070829634707</v>
      </c>
      <c r="K150" s="3"/>
      <c r="L150" s="3"/>
      <c r="M150" s="3"/>
      <c r="N150" s="6"/>
      <c r="O150" s="3">
        <v>1535813.95703125</v>
      </c>
      <c r="P150" s="26">
        <f t="shared" si="2"/>
        <v>1342132</v>
      </c>
    </row>
    <row r="151" spans="1:16" x14ac:dyDescent="0.3">
      <c r="A151" s="7">
        <v>44105</v>
      </c>
      <c r="B151" s="3">
        <v>0</v>
      </c>
      <c r="C151" s="3">
        <v>0</v>
      </c>
      <c r="D151" s="4"/>
      <c r="E151" s="3">
        <v>1535813.95703125</v>
      </c>
      <c r="F151" s="3">
        <v>898187</v>
      </c>
      <c r="G151" s="4">
        <v>1709.9044597965124</v>
      </c>
      <c r="H151" s="3">
        <v>16703</v>
      </c>
      <c r="I151" s="3">
        <v>84</v>
      </c>
      <c r="J151" s="5">
        <v>165.31625990314967</v>
      </c>
      <c r="K151" s="3"/>
      <c r="L151" s="3"/>
      <c r="M151" s="3"/>
      <c r="N151" s="6"/>
      <c r="O151" s="3">
        <v>1551102.6875</v>
      </c>
      <c r="P151" s="26">
        <f t="shared" si="2"/>
        <v>1358835</v>
      </c>
    </row>
    <row r="152" spans="1:16" x14ac:dyDescent="0.3">
      <c r="A152" s="7">
        <v>44106</v>
      </c>
      <c r="B152" s="3">
        <v>0</v>
      </c>
      <c r="C152" s="3">
        <v>0</v>
      </c>
      <c r="D152" s="4"/>
      <c r="E152" s="3">
        <v>1551102.6875</v>
      </c>
      <c r="F152" s="3">
        <v>898103</v>
      </c>
      <c r="G152" s="4">
        <v>1727.0877477304941</v>
      </c>
      <c r="H152" s="3">
        <v>16688</v>
      </c>
      <c r="I152" s="3">
        <v>63</v>
      </c>
      <c r="J152" s="5">
        <v>125.654024296407</v>
      </c>
      <c r="K152" s="3"/>
      <c r="L152" s="3"/>
      <c r="M152" s="3"/>
      <c r="N152" s="6"/>
      <c r="O152" s="3">
        <v>1566414.36328125</v>
      </c>
      <c r="P152" s="26">
        <f t="shared" si="2"/>
        <v>1375523</v>
      </c>
    </row>
    <row r="153" spans="1:16" x14ac:dyDescent="0.3">
      <c r="A153" s="7">
        <v>44107</v>
      </c>
      <c r="B153" s="3">
        <v>0</v>
      </c>
      <c r="C153" s="3">
        <v>0</v>
      </c>
      <c r="D153" s="4"/>
      <c r="E153" s="3">
        <v>1566414.36328125</v>
      </c>
      <c r="F153" s="3">
        <v>898040</v>
      </c>
      <c r="G153" s="4">
        <v>1744.2590121612068</v>
      </c>
      <c r="H153" s="3">
        <v>17172</v>
      </c>
      <c r="I153" s="3">
        <v>62</v>
      </c>
      <c r="J153" s="5">
        <v>122.20096853611946</v>
      </c>
      <c r="K153" s="3"/>
      <c r="L153" s="3"/>
      <c r="M153" s="3"/>
      <c r="N153" s="6"/>
      <c r="O153" s="3">
        <v>1582155.8515625</v>
      </c>
      <c r="P153" s="26">
        <f t="shared" si="2"/>
        <v>1392695</v>
      </c>
    </row>
    <row r="154" spans="1:16" x14ac:dyDescent="0.3">
      <c r="A154" s="7">
        <v>44108</v>
      </c>
      <c r="B154" s="3">
        <v>0</v>
      </c>
      <c r="C154" s="3">
        <v>0</v>
      </c>
      <c r="D154" s="4"/>
      <c r="E154" s="3">
        <v>1582155.8515625</v>
      </c>
      <c r="F154" s="3">
        <v>897978</v>
      </c>
      <c r="G154" s="4">
        <v>1761.9093692300924</v>
      </c>
      <c r="H154" s="3">
        <v>19626</v>
      </c>
      <c r="I154" s="3">
        <v>57</v>
      </c>
      <c r="J154" s="5">
        <v>116.74690847349328</v>
      </c>
      <c r="K154" s="3"/>
      <c r="L154" s="3"/>
      <c r="M154" s="3"/>
      <c r="N154" s="6"/>
      <c r="O154" s="3">
        <v>1600156.7265625</v>
      </c>
      <c r="P154" s="26">
        <f t="shared" si="2"/>
        <v>1412321</v>
      </c>
    </row>
    <row r="155" spans="1:16" x14ac:dyDescent="0.3">
      <c r="A155" s="7">
        <v>44109</v>
      </c>
      <c r="B155" s="3">
        <v>0</v>
      </c>
      <c r="C155" s="3">
        <v>0</v>
      </c>
      <c r="D155" s="4"/>
      <c r="E155" s="3">
        <v>1600156.7265625</v>
      </c>
      <c r="F155" s="3">
        <v>897921</v>
      </c>
      <c r="G155" s="4">
        <v>1782.0684966299932</v>
      </c>
      <c r="H155" s="3">
        <v>19248</v>
      </c>
      <c r="I155" s="3"/>
      <c r="J155" s="5"/>
      <c r="K155" s="3"/>
      <c r="L155" s="3"/>
      <c r="M155" s="3"/>
      <c r="N155" s="6"/>
      <c r="O155" s="3">
        <v>1617931.7734375</v>
      </c>
      <c r="P155" s="26">
        <f t="shared" si="2"/>
        <v>1431569</v>
      </c>
    </row>
    <row r="156" spans="1:16" x14ac:dyDescent="0.3">
      <c r="A156" s="7">
        <v>44110</v>
      </c>
      <c r="B156" s="3">
        <v>0</v>
      </c>
      <c r="C156" s="3">
        <v>0</v>
      </c>
      <c r="D156" s="4"/>
      <c r="E156" s="3">
        <v>1617931.7734375</v>
      </c>
      <c r="F156" s="3">
        <v>897921</v>
      </c>
      <c r="G156" s="4">
        <v>1801.8642769659023</v>
      </c>
      <c r="H156" s="3">
        <v>19483</v>
      </c>
      <c r="I156" s="3">
        <v>183</v>
      </c>
      <c r="J156" s="5">
        <v>381.24866710924448</v>
      </c>
      <c r="K156" s="3"/>
      <c r="L156" s="3"/>
      <c r="M156" s="3"/>
      <c r="N156" s="6"/>
      <c r="O156" s="3">
        <v>1635560.10546875</v>
      </c>
      <c r="P156" s="26">
        <f t="shared" si="2"/>
        <v>1451052</v>
      </c>
    </row>
    <row r="157" spans="1:16" x14ac:dyDescent="0.3">
      <c r="A157" s="7">
        <v>44111</v>
      </c>
      <c r="B157" s="3">
        <v>0</v>
      </c>
      <c r="C157" s="3">
        <v>0</v>
      </c>
      <c r="D157" s="4"/>
      <c r="E157" s="3">
        <v>1635560.10546875</v>
      </c>
      <c r="F157" s="3">
        <v>897738</v>
      </c>
      <c r="G157" s="4">
        <v>1821.8679675682104</v>
      </c>
      <c r="H157" s="3">
        <v>18958</v>
      </c>
      <c r="I157" s="3">
        <v>42</v>
      </c>
      <c r="J157" s="5">
        <v>85.346889781455332</v>
      </c>
      <c r="K157" s="3"/>
      <c r="L157" s="3"/>
      <c r="M157" s="3"/>
      <c r="N157" s="6"/>
      <c r="O157" s="3">
        <v>1652984.015625</v>
      </c>
      <c r="P157" s="26">
        <f t="shared" si="2"/>
        <v>1470010</v>
      </c>
    </row>
    <row r="158" spans="1:16" x14ac:dyDescent="0.3">
      <c r="A158" s="7">
        <v>44112</v>
      </c>
      <c r="B158" s="3">
        <v>0</v>
      </c>
      <c r="C158" s="3">
        <v>0</v>
      </c>
      <c r="D158" s="4"/>
      <c r="E158" s="3">
        <v>1652984.015625</v>
      </c>
      <c r="F158" s="3">
        <v>897696</v>
      </c>
      <c r="G158" s="4">
        <v>1841.3627950052135</v>
      </c>
      <c r="H158" s="3">
        <v>20081</v>
      </c>
      <c r="I158" s="3">
        <v>89</v>
      </c>
      <c r="J158" s="5">
        <v>195.31254590855423</v>
      </c>
      <c r="K158" s="3"/>
      <c r="L158" s="3"/>
      <c r="M158" s="3"/>
      <c r="N158" s="6"/>
      <c r="O158" s="3">
        <v>1671335.06640625</v>
      </c>
      <c r="P158" s="26">
        <f t="shared" si="2"/>
        <v>1490091</v>
      </c>
    </row>
    <row r="159" spans="1:16" x14ac:dyDescent="0.3">
      <c r="A159" s="7">
        <v>44113</v>
      </c>
      <c r="B159" s="3">
        <v>0</v>
      </c>
      <c r="C159" s="3">
        <v>0</v>
      </c>
      <c r="D159" s="4"/>
      <c r="E159" s="3">
        <v>1671335.06640625</v>
      </c>
      <c r="F159" s="3">
        <v>897607</v>
      </c>
      <c r="G159" s="4">
        <v>1861.9897866285023</v>
      </c>
      <c r="H159" s="3">
        <v>18379</v>
      </c>
      <c r="I159" s="3">
        <v>70</v>
      </c>
      <c r="J159" s="5">
        <v>151.79339757642975</v>
      </c>
      <c r="K159" s="3"/>
      <c r="L159" s="3"/>
      <c r="M159" s="3"/>
      <c r="N159" s="6"/>
      <c r="O159" s="3">
        <v>1688154.96484375</v>
      </c>
      <c r="P159" s="26">
        <f t="shared" si="2"/>
        <v>1508470</v>
      </c>
    </row>
    <row r="160" spans="1:16" x14ac:dyDescent="0.3">
      <c r="A160" s="7">
        <v>44114</v>
      </c>
      <c r="B160" s="3">
        <v>0</v>
      </c>
      <c r="C160" s="3">
        <v>0</v>
      </c>
      <c r="D160" s="4"/>
      <c r="E160" s="3">
        <v>1688154.96484375</v>
      </c>
      <c r="F160" s="3">
        <v>897537</v>
      </c>
      <c r="G160" s="4">
        <v>1880.8750668147943</v>
      </c>
      <c r="H160" s="3">
        <v>20083</v>
      </c>
      <c r="I160" s="3">
        <v>95</v>
      </c>
      <c r="J160" s="5">
        <v>203.29833120139727</v>
      </c>
      <c r="K160" s="3"/>
      <c r="L160" s="3"/>
      <c r="M160" s="3"/>
      <c r="N160" s="6"/>
      <c r="O160" s="3">
        <v>1706481.2734375</v>
      </c>
      <c r="P160" s="26">
        <f t="shared" si="2"/>
        <v>1528553</v>
      </c>
    </row>
    <row r="161" spans="1:16" x14ac:dyDescent="0.3">
      <c r="A161" s="7">
        <v>44115</v>
      </c>
      <c r="B161" s="3">
        <v>0</v>
      </c>
      <c r="C161" s="3">
        <v>0</v>
      </c>
      <c r="D161" s="4"/>
      <c r="E161" s="3">
        <v>1706481.2734375</v>
      </c>
      <c r="F161" s="3">
        <v>897442</v>
      </c>
      <c r="G161" s="4">
        <v>1901.4947745230334</v>
      </c>
      <c r="H161" s="3">
        <v>21081</v>
      </c>
      <c r="I161" s="3">
        <v>65</v>
      </c>
      <c r="J161" s="5">
        <v>138.43909866366656</v>
      </c>
      <c r="K161" s="3"/>
      <c r="L161" s="3"/>
      <c r="M161" s="3"/>
      <c r="N161" s="6"/>
      <c r="O161" s="3">
        <v>1725799.3671875</v>
      </c>
      <c r="P161" s="26">
        <f t="shared" si="2"/>
        <v>1549634</v>
      </c>
    </row>
    <row r="162" spans="1:16" x14ac:dyDescent="0.3">
      <c r="A162" s="7">
        <v>44116</v>
      </c>
      <c r="B162" s="3">
        <v>0</v>
      </c>
      <c r="C162" s="3">
        <v>0</v>
      </c>
      <c r="D162" s="4"/>
      <c r="E162" s="3">
        <v>1725799.3671875</v>
      </c>
      <c r="F162" s="3">
        <v>897377</v>
      </c>
      <c r="G162" s="4">
        <v>1923.1597948103195</v>
      </c>
      <c r="H162" s="3">
        <v>18887</v>
      </c>
      <c r="I162" s="3">
        <v>76</v>
      </c>
      <c r="J162" s="5">
        <v>169.32766233433574</v>
      </c>
      <c r="K162" s="3"/>
      <c r="L162" s="3"/>
      <c r="M162" s="3"/>
      <c r="N162" s="6"/>
      <c r="O162" s="3">
        <v>1743057.7421875</v>
      </c>
      <c r="P162" s="26">
        <f t="shared" si="2"/>
        <v>1568521</v>
      </c>
    </row>
    <row r="163" spans="1:16" x14ac:dyDescent="0.3">
      <c r="A163" s="7">
        <v>44117</v>
      </c>
      <c r="B163" s="3">
        <v>0</v>
      </c>
      <c r="C163" s="3">
        <v>0</v>
      </c>
      <c r="D163" s="4"/>
      <c r="E163" s="3">
        <v>1743057.7421875</v>
      </c>
      <c r="F163" s="3">
        <v>897301</v>
      </c>
      <c r="G163" s="4">
        <v>1942.5563352626375</v>
      </c>
      <c r="H163" s="3">
        <v>22457</v>
      </c>
      <c r="I163" s="3"/>
      <c r="J163" s="5"/>
      <c r="K163" s="3"/>
      <c r="L163" s="3"/>
      <c r="M163" s="3"/>
      <c r="N163" s="6"/>
      <c r="O163" s="3">
        <v>1763750.83203125</v>
      </c>
      <c r="P163" s="26">
        <f t="shared" si="2"/>
        <v>1590978</v>
      </c>
    </row>
    <row r="164" spans="1:16" x14ac:dyDescent="0.3">
      <c r="A164" s="7">
        <v>44118</v>
      </c>
      <c r="B164" s="3">
        <v>0</v>
      </c>
      <c r="C164" s="3">
        <v>0</v>
      </c>
      <c r="D164" s="4"/>
      <c r="E164" s="3">
        <v>1763750.83203125</v>
      </c>
      <c r="F164" s="3">
        <v>897301</v>
      </c>
      <c r="G164" s="4">
        <v>1965.6178161299831</v>
      </c>
      <c r="H164" s="3">
        <v>20482</v>
      </c>
      <c r="I164" s="3">
        <v>136</v>
      </c>
      <c r="J164" s="5">
        <v>309.63536112982428</v>
      </c>
      <c r="K164" s="3"/>
      <c r="L164" s="3"/>
      <c r="M164" s="3"/>
      <c r="N164" s="6"/>
      <c r="O164" s="3">
        <v>1782329.79296875</v>
      </c>
      <c r="P164" s="26">
        <f t="shared" si="2"/>
        <v>1611460</v>
      </c>
    </row>
    <row r="165" spans="1:16" x14ac:dyDescent="0.3">
      <c r="A165" s="7">
        <v>44119</v>
      </c>
      <c r="B165" s="3">
        <v>0</v>
      </c>
      <c r="C165" s="3">
        <v>0</v>
      </c>
      <c r="D165" s="4"/>
      <c r="E165" s="3">
        <v>1782329.79296875</v>
      </c>
      <c r="F165" s="3">
        <v>897165</v>
      </c>
      <c r="G165" s="4">
        <v>1986.6243031869835</v>
      </c>
      <c r="H165" s="3">
        <v>20478</v>
      </c>
      <c r="I165" s="3">
        <v>71</v>
      </c>
      <c r="J165" s="5">
        <v>162.95321038093402</v>
      </c>
      <c r="K165" s="3"/>
      <c r="L165" s="3"/>
      <c r="M165" s="3"/>
      <c r="N165" s="6"/>
      <c r="O165" s="3">
        <v>1801019.38671875</v>
      </c>
      <c r="P165" s="26">
        <f t="shared" si="2"/>
        <v>1631938</v>
      </c>
    </row>
    <row r="166" spans="1:16" x14ac:dyDescent="0.3">
      <c r="A166" s="7">
        <v>44120</v>
      </c>
      <c r="B166" s="3">
        <v>0</v>
      </c>
      <c r="C166" s="3">
        <v>0</v>
      </c>
      <c r="D166" s="4"/>
      <c r="E166" s="3">
        <v>1801019.38671875</v>
      </c>
      <c r="F166" s="3">
        <v>897094</v>
      </c>
      <c r="G166" s="4">
        <v>2007.6150177336488</v>
      </c>
      <c r="H166" s="3">
        <v>19249</v>
      </c>
      <c r="I166" s="3">
        <v>80</v>
      </c>
      <c r="J166" s="5">
        <v>177.5586480440997</v>
      </c>
      <c r="K166" s="3"/>
      <c r="L166" s="3"/>
      <c r="M166" s="3"/>
      <c r="N166" s="6"/>
      <c r="O166" s="3">
        <v>1818576.08203125</v>
      </c>
      <c r="P166" s="26">
        <f t="shared" si="2"/>
        <v>1651187</v>
      </c>
    </row>
    <row r="167" spans="1:16" x14ac:dyDescent="0.3">
      <c r="A167" s="7">
        <v>44121</v>
      </c>
      <c r="B167" s="3">
        <v>0</v>
      </c>
      <c r="C167" s="3">
        <v>0</v>
      </c>
      <c r="D167" s="4"/>
      <c r="E167" s="3">
        <v>1818576.08203125</v>
      </c>
      <c r="F167" s="3">
        <v>897014</v>
      </c>
      <c r="G167" s="4">
        <v>2027.366442476093</v>
      </c>
      <c r="H167" s="3">
        <v>15337</v>
      </c>
      <c r="I167" s="3">
        <v>79</v>
      </c>
      <c r="J167" s="5">
        <v>175.55913632634284</v>
      </c>
      <c r="K167" s="3"/>
      <c r="L167" s="3"/>
      <c r="M167" s="3"/>
      <c r="N167" s="6"/>
      <c r="O167" s="3">
        <v>1832534.1171875</v>
      </c>
      <c r="P167" s="26">
        <f t="shared" si="2"/>
        <v>1666524</v>
      </c>
    </row>
    <row r="168" spans="1:16" x14ac:dyDescent="0.3">
      <c r="A168" s="7">
        <v>44122</v>
      </c>
      <c r="B168" s="3">
        <v>0</v>
      </c>
      <c r="C168" s="3">
        <v>0</v>
      </c>
      <c r="D168" s="4"/>
      <c r="E168" s="3">
        <v>1832534.1171875</v>
      </c>
      <c r="F168" s="3">
        <v>896935</v>
      </c>
      <c r="G168" s="4">
        <v>2043.1069332643949</v>
      </c>
      <c r="H168" s="3">
        <v>16903</v>
      </c>
      <c r="I168" s="3"/>
      <c r="J168" s="5"/>
      <c r="K168" s="3"/>
      <c r="L168" s="3"/>
      <c r="M168" s="3"/>
      <c r="N168" s="6"/>
      <c r="O168" s="3">
        <v>1848107.60546875</v>
      </c>
      <c r="P168" s="26">
        <f t="shared" si="2"/>
        <v>1683427</v>
      </c>
    </row>
    <row r="169" spans="1:16" x14ac:dyDescent="0.3">
      <c r="A169" s="7">
        <v>44123</v>
      </c>
      <c r="B169" s="3">
        <v>0</v>
      </c>
      <c r="C169" s="3">
        <v>0</v>
      </c>
      <c r="D169" s="4"/>
      <c r="E169" s="3">
        <v>1848107.60546875</v>
      </c>
      <c r="F169" s="3">
        <v>896935</v>
      </c>
      <c r="G169" s="4">
        <v>2060.4699398158732</v>
      </c>
      <c r="H169" s="3">
        <v>20242</v>
      </c>
      <c r="I169" s="3">
        <v>201</v>
      </c>
      <c r="J169" s="5">
        <v>470.82900045742775</v>
      </c>
      <c r="K169" s="3"/>
      <c r="L169" s="3"/>
      <c r="M169" s="3"/>
      <c r="N169" s="6"/>
      <c r="O169" s="3">
        <v>1866268.828125</v>
      </c>
      <c r="P169" s="26">
        <f t="shared" si="2"/>
        <v>1703669</v>
      </c>
    </row>
    <row r="170" spans="1:16" x14ac:dyDescent="0.3">
      <c r="A170" s="7">
        <v>44124</v>
      </c>
      <c r="B170" s="3">
        <v>0</v>
      </c>
      <c r="C170" s="3">
        <v>0</v>
      </c>
      <c r="D170" s="4"/>
      <c r="E170" s="3">
        <v>1866268.828125</v>
      </c>
      <c r="F170" s="3">
        <v>896734</v>
      </c>
      <c r="G170" s="4">
        <v>2081.1844182611567</v>
      </c>
      <c r="H170" s="3">
        <v>20445</v>
      </c>
      <c r="I170" s="3">
        <v>51</v>
      </c>
      <c r="J170" s="5">
        <v>114.44191249648567</v>
      </c>
      <c r="K170" s="3"/>
      <c r="L170" s="3"/>
      <c r="M170" s="3"/>
      <c r="N170" s="6"/>
      <c r="O170" s="3">
        <v>1884982.625</v>
      </c>
      <c r="P170" s="26">
        <f t="shared" si="2"/>
        <v>1724114</v>
      </c>
    </row>
    <row r="171" spans="1:16" x14ac:dyDescent="0.3">
      <c r="A171" s="7">
        <v>44125</v>
      </c>
      <c r="B171" s="3">
        <v>0</v>
      </c>
      <c r="C171" s="3">
        <v>0</v>
      </c>
      <c r="D171" s="4"/>
      <c r="E171" s="3">
        <v>1884982.625</v>
      </c>
      <c r="F171" s="3">
        <v>896683</v>
      </c>
      <c r="G171" s="4">
        <v>2102.1728135807193</v>
      </c>
      <c r="H171" s="3">
        <v>20394</v>
      </c>
      <c r="I171" s="3">
        <v>64</v>
      </c>
      <c r="J171" s="5">
        <v>155.72078404162863</v>
      </c>
      <c r="K171" s="3"/>
      <c r="L171" s="3"/>
      <c r="M171" s="3"/>
      <c r="N171" s="6"/>
      <c r="O171" s="3">
        <v>1903598.8125</v>
      </c>
      <c r="P171" s="26">
        <f t="shared" si="2"/>
        <v>1744508</v>
      </c>
    </row>
    <row r="172" spans="1:16" x14ac:dyDescent="0.3">
      <c r="A172" s="7">
        <v>44126</v>
      </c>
      <c r="B172" s="3">
        <v>0</v>
      </c>
      <c r="C172" s="3">
        <v>0</v>
      </c>
      <c r="D172" s="4"/>
      <c r="E172" s="3">
        <v>1903598.8125</v>
      </c>
      <c r="F172" s="3">
        <v>896619</v>
      </c>
      <c r="G172" s="4">
        <v>2123.0855162560688</v>
      </c>
      <c r="H172" s="3">
        <v>16446</v>
      </c>
      <c r="I172" s="3">
        <v>59</v>
      </c>
      <c r="J172" s="5">
        <v>133.99879059275608</v>
      </c>
      <c r="K172" s="3"/>
      <c r="L172" s="3"/>
      <c r="M172" s="3"/>
      <c r="N172" s="6"/>
      <c r="O172" s="3">
        <v>1918574.8046875</v>
      </c>
      <c r="P172" s="26">
        <f t="shared" si="2"/>
        <v>1760954</v>
      </c>
    </row>
    <row r="173" spans="1:16" x14ac:dyDescent="0.3">
      <c r="A173" s="7">
        <v>44127</v>
      </c>
      <c r="B173" s="3">
        <v>0</v>
      </c>
      <c r="C173" s="3">
        <v>0</v>
      </c>
      <c r="D173" s="4"/>
      <c r="E173" s="3">
        <v>1918574.8046875</v>
      </c>
      <c r="F173" s="3">
        <v>896560</v>
      </c>
      <c r="G173" s="4">
        <v>2139.929067421589</v>
      </c>
      <c r="H173" s="3">
        <v>20377</v>
      </c>
      <c r="I173" s="3">
        <v>107</v>
      </c>
      <c r="J173" s="5">
        <v>245.20926282403687</v>
      </c>
      <c r="K173" s="3"/>
      <c r="L173" s="3"/>
      <c r="M173" s="3"/>
      <c r="N173" s="6"/>
      <c r="O173" s="3">
        <v>1937037.5859375</v>
      </c>
      <c r="P173" s="26">
        <f t="shared" si="2"/>
        <v>1781331</v>
      </c>
    </row>
    <row r="174" spans="1:16" x14ac:dyDescent="0.3">
      <c r="A174" s="7">
        <v>44128</v>
      </c>
      <c r="B174" s="3">
        <v>0</v>
      </c>
      <c r="C174" s="3">
        <v>0</v>
      </c>
      <c r="D174" s="4"/>
      <c r="E174" s="3">
        <v>1937037.5859375</v>
      </c>
      <c r="F174" s="3">
        <v>896453</v>
      </c>
      <c r="G174" s="4">
        <v>2160.7798578815618</v>
      </c>
      <c r="H174" s="3">
        <v>22207</v>
      </c>
      <c r="I174" s="3">
        <v>75</v>
      </c>
      <c r="J174" s="5">
        <v>185.51305264290642</v>
      </c>
      <c r="K174" s="3"/>
      <c r="L174" s="3"/>
      <c r="M174" s="3"/>
      <c r="N174" s="6"/>
      <c r="O174" s="3">
        <v>1957246.28125</v>
      </c>
      <c r="P174" s="26">
        <f t="shared" si="2"/>
        <v>1803538</v>
      </c>
    </row>
    <row r="175" spans="1:16" x14ac:dyDescent="0.3">
      <c r="A175" s="7">
        <v>44129</v>
      </c>
      <c r="B175" s="3">
        <v>0</v>
      </c>
      <c r="C175" s="3">
        <v>0</v>
      </c>
      <c r="D175" s="4"/>
      <c r="E175" s="3">
        <v>1957246.28125</v>
      </c>
      <c r="F175" s="3">
        <v>896378</v>
      </c>
      <c r="G175" s="4">
        <v>2183.5054868035581</v>
      </c>
      <c r="H175" s="3">
        <v>20804</v>
      </c>
      <c r="I175" s="3">
        <v>79</v>
      </c>
      <c r="J175" s="5">
        <v>188.1615880481948</v>
      </c>
      <c r="K175" s="3"/>
      <c r="L175" s="3"/>
      <c r="M175" s="3"/>
      <c r="N175" s="6"/>
      <c r="O175" s="3">
        <v>1976175.59375</v>
      </c>
      <c r="P175" s="26">
        <f t="shared" si="2"/>
        <v>1824342</v>
      </c>
    </row>
    <row r="176" spans="1:16" x14ac:dyDescent="0.3">
      <c r="A176" s="7">
        <v>44130</v>
      </c>
      <c r="B176" s="3">
        <v>0</v>
      </c>
      <c r="C176" s="3">
        <v>0</v>
      </c>
      <c r="D176" s="4"/>
      <c r="E176" s="3">
        <v>1976175.59375</v>
      </c>
      <c r="F176" s="3">
        <v>896299</v>
      </c>
      <c r="G176" s="4">
        <v>2204.8173586604471</v>
      </c>
      <c r="H176" s="3">
        <v>20007</v>
      </c>
      <c r="I176" s="3">
        <v>78</v>
      </c>
      <c r="J176" s="5">
        <v>191.77103550560284</v>
      </c>
      <c r="K176" s="3"/>
      <c r="L176" s="3"/>
      <c r="M176" s="3"/>
      <c r="N176" s="6"/>
      <c r="O176" s="3">
        <v>1994346.2734375</v>
      </c>
      <c r="P176" s="26">
        <f t="shared" si="2"/>
        <v>1844349</v>
      </c>
    </row>
    <row r="177" spans="1:16" x14ac:dyDescent="0.3">
      <c r="A177" s="7">
        <v>44131</v>
      </c>
      <c r="B177" s="3">
        <v>0</v>
      </c>
      <c r="C177" s="3">
        <v>0</v>
      </c>
      <c r="D177" s="4"/>
      <c r="E177" s="3">
        <v>1994346.2734375</v>
      </c>
      <c r="F177" s="3">
        <v>896221</v>
      </c>
      <c r="G177" s="4">
        <v>2225.2840241832096</v>
      </c>
      <c r="H177" s="3">
        <v>19150</v>
      </c>
      <c r="I177" s="3">
        <v>89</v>
      </c>
      <c r="J177" s="5">
        <v>216.99275968687616</v>
      </c>
      <c r="K177" s="3"/>
      <c r="L177" s="3"/>
      <c r="M177" s="3"/>
      <c r="N177" s="6"/>
      <c r="O177" s="3">
        <v>2011709.609375</v>
      </c>
      <c r="P177" s="26">
        <f t="shared" si="2"/>
        <v>1863499</v>
      </c>
    </row>
    <row r="178" spans="1:16" x14ac:dyDescent="0.3">
      <c r="A178" s="7">
        <v>44132</v>
      </c>
      <c r="B178" s="3">
        <v>0</v>
      </c>
      <c r="C178" s="3">
        <v>0</v>
      </c>
      <c r="D178" s="4"/>
      <c r="E178" s="3">
        <v>2011709.609375</v>
      </c>
      <c r="F178" s="3">
        <v>896132</v>
      </c>
      <c r="G178" s="4">
        <v>2244.8808985450805</v>
      </c>
      <c r="H178" s="3">
        <v>20445</v>
      </c>
      <c r="I178" s="3">
        <v>68</v>
      </c>
      <c r="J178" s="5">
        <v>171.26648005469335</v>
      </c>
      <c r="K178" s="3"/>
      <c r="L178" s="3"/>
      <c r="M178" s="3"/>
      <c r="N178" s="6"/>
      <c r="O178" s="3">
        <v>2030316.1796875</v>
      </c>
      <c r="P178" s="26">
        <f t="shared" si="2"/>
        <v>1883944</v>
      </c>
    </row>
    <row r="179" spans="1:16" x14ac:dyDescent="0.3">
      <c r="A179" s="7">
        <v>44133</v>
      </c>
      <c r="B179" s="3">
        <v>0</v>
      </c>
      <c r="C179" s="3">
        <v>0</v>
      </c>
      <c r="D179" s="4"/>
      <c r="E179" s="3">
        <v>2030316.1796875</v>
      </c>
      <c r="F179" s="3">
        <v>896064</v>
      </c>
      <c r="G179" s="4">
        <v>2265.8160351130055</v>
      </c>
      <c r="H179" s="3">
        <v>18173</v>
      </c>
      <c r="I179" s="3">
        <v>96</v>
      </c>
      <c r="J179" s="5">
        <v>228.93326454062381</v>
      </c>
      <c r="K179" s="3"/>
      <c r="L179" s="3"/>
      <c r="M179" s="3"/>
      <c r="N179" s="6"/>
      <c r="O179" s="3">
        <v>2046739.8671875</v>
      </c>
      <c r="P179" s="26">
        <f t="shared" si="2"/>
        <v>1902117</v>
      </c>
    </row>
    <row r="180" spans="1:16" x14ac:dyDescent="0.3">
      <c r="A180" s="7">
        <v>44134</v>
      </c>
      <c r="B180" s="3">
        <v>0</v>
      </c>
      <c r="C180" s="3">
        <v>0</v>
      </c>
      <c r="D180" s="4"/>
      <c r="E180" s="3">
        <v>2046739.8671875</v>
      </c>
      <c r="F180" s="3">
        <v>895968</v>
      </c>
      <c r="G180" s="4">
        <v>2284.389472824364</v>
      </c>
      <c r="H180" s="3">
        <v>20639</v>
      </c>
      <c r="I180" s="3">
        <v>68</v>
      </c>
      <c r="J180" s="5">
        <v>168.60195146041701</v>
      </c>
      <c r="K180" s="3"/>
      <c r="L180" s="3"/>
      <c r="M180" s="3"/>
      <c r="N180" s="6"/>
      <c r="O180" s="3">
        <v>2065490.1015625</v>
      </c>
      <c r="P180" s="26">
        <f t="shared" si="2"/>
        <v>1922756</v>
      </c>
    </row>
    <row r="181" spans="1:16" x14ac:dyDescent="0.3">
      <c r="A181" s="7">
        <v>44135</v>
      </c>
      <c r="B181" s="3">
        <v>0</v>
      </c>
      <c r="C181" s="3">
        <v>0</v>
      </c>
      <c r="D181" s="4"/>
      <c r="E181" s="3">
        <v>2065490.1015625</v>
      </c>
      <c r="F181" s="3">
        <v>895900</v>
      </c>
      <c r="G181" s="4">
        <v>2305.491797703427</v>
      </c>
      <c r="H181" s="3">
        <v>17913</v>
      </c>
      <c r="I181" s="3">
        <v>71</v>
      </c>
      <c r="J181" s="5">
        <v>171.87225780408508</v>
      </c>
      <c r="K181" s="3"/>
      <c r="L181" s="3"/>
      <c r="M181" s="3"/>
      <c r="N181" s="6"/>
      <c r="O181" s="3">
        <v>2081749.1171875</v>
      </c>
      <c r="P181" s="26">
        <f t="shared" si="2"/>
        <v>1940669</v>
      </c>
    </row>
    <row r="182" spans="1:16" x14ac:dyDescent="0.3">
      <c r="A182" s="7">
        <v>44136</v>
      </c>
      <c r="B182" s="3">
        <v>0</v>
      </c>
      <c r="C182" s="3">
        <v>0</v>
      </c>
      <c r="D182" s="4"/>
      <c r="E182" s="3">
        <v>2081749.1171875</v>
      </c>
      <c r="F182" s="3">
        <v>895829</v>
      </c>
      <c r="G182" s="4">
        <v>2323.8242088473362</v>
      </c>
      <c r="H182" s="3">
        <v>17864</v>
      </c>
      <c r="I182" s="3">
        <v>84</v>
      </c>
      <c r="J182" s="5">
        <v>210.518259035586</v>
      </c>
      <c r="K182" s="3"/>
      <c r="L182" s="3"/>
      <c r="M182" s="3"/>
      <c r="N182" s="6"/>
      <c r="O182" s="3">
        <v>2097901.5234375</v>
      </c>
      <c r="P182" s="26">
        <f t="shared" si="2"/>
        <v>1958533</v>
      </c>
    </row>
    <row r="183" spans="1:16" x14ac:dyDescent="0.3">
      <c r="A183" s="7">
        <v>44137</v>
      </c>
      <c r="B183" s="3">
        <v>0</v>
      </c>
      <c r="C183" s="3">
        <v>0</v>
      </c>
      <c r="D183" s="4"/>
      <c r="E183" s="3">
        <v>2097901.5234375</v>
      </c>
      <c r="F183" s="3">
        <v>895745</v>
      </c>
      <c r="G183" s="4">
        <v>2342.074500485629</v>
      </c>
      <c r="H183" s="3">
        <v>20033</v>
      </c>
      <c r="I183" s="3">
        <v>79</v>
      </c>
      <c r="J183" s="5">
        <v>200.85689236995276</v>
      </c>
      <c r="K183" s="3"/>
      <c r="L183" s="3"/>
      <c r="M183" s="3"/>
      <c r="N183" s="6"/>
      <c r="O183" s="3">
        <v>2116053.0703125</v>
      </c>
      <c r="P183" s="26">
        <f t="shared" si="2"/>
        <v>1978566</v>
      </c>
    </row>
    <row r="184" spans="1:16" x14ac:dyDescent="0.3">
      <c r="A184" s="7">
        <v>44138</v>
      </c>
      <c r="B184" s="3">
        <v>0</v>
      </c>
      <c r="C184" s="3">
        <v>0</v>
      </c>
      <c r="D184" s="4"/>
      <c r="E184" s="3">
        <v>2116053.0703125</v>
      </c>
      <c r="F184" s="3">
        <v>895666</v>
      </c>
      <c r="G184" s="4">
        <v>2362.5470547196164</v>
      </c>
      <c r="H184" s="3">
        <v>21168</v>
      </c>
      <c r="I184" s="3">
        <v>66</v>
      </c>
      <c r="J184" s="5">
        <v>172.76114719792378</v>
      </c>
      <c r="K184" s="3"/>
      <c r="L184" s="3"/>
      <c r="M184" s="3"/>
      <c r="N184" s="6"/>
      <c r="O184" s="3">
        <v>2135252.015625</v>
      </c>
      <c r="P184" s="26">
        <f t="shared" si="2"/>
        <v>1999734</v>
      </c>
    </row>
    <row r="185" spans="1:16" x14ac:dyDescent="0.3">
      <c r="A185" s="7">
        <v>44139</v>
      </c>
      <c r="B185" s="3">
        <v>0</v>
      </c>
      <c r="C185" s="3">
        <v>0</v>
      </c>
      <c r="D185" s="4"/>
      <c r="E185" s="3">
        <v>2135252.015625</v>
      </c>
      <c r="F185" s="3">
        <v>895600</v>
      </c>
      <c r="G185" s="4">
        <v>2384.1581237438591</v>
      </c>
      <c r="H185" s="3">
        <v>17756</v>
      </c>
      <c r="I185" s="3">
        <v>107</v>
      </c>
      <c r="J185" s="5">
        <v>284.91070486120896</v>
      </c>
      <c r="K185" s="3"/>
      <c r="L185" s="3"/>
      <c r="M185" s="3"/>
      <c r="N185" s="6"/>
      <c r="O185" s="3">
        <v>2151192.0859375</v>
      </c>
      <c r="P185" s="26">
        <f t="shared" si="2"/>
        <v>2017490</v>
      </c>
    </row>
    <row r="186" spans="1:16" x14ac:dyDescent="0.3">
      <c r="A186" s="7">
        <v>44140</v>
      </c>
      <c r="B186" s="3">
        <v>0</v>
      </c>
      <c r="C186" s="3">
        <v>0</v>
      </c>
      <c r="D186" s="4"/>
      <c r="E186" s="3">
        <v>2151192.0859375</v>
      </c>
      <c r="F186" s="3">
        <v>895493</v>
      </c>
      <c r="G186" s="4">
        <v>2402.2433295821406</v>
      </c>
      <c r="H186" s="3">
        <v>20300</v>
      </c>
      <c r="I186" s="3">
        <v>76</v>
      </c>
      <c r="J186" s="5">
        <v>197.2556629713965</v>
      </c>
      <c r="K186" s="3"/>
      <c r="L186" s="3"/>
      <c r="M186" s="3"/>
      <c r="N186" s="6"/>
      <c r="O186" s="3">
        <v>2169551.1484375</v>
      </c>
      <c r="P186" s="26">
        <f t="shared" si="2"/>
        <v>2037790</v>
      </c>
    </row>
    <row r="187" spans="1:16" x14ac:dyDescent="0.3">
      <c r="A187" s="7">
        <v>44141</v>
      </c>
      <c r="B187" s="3">
        <v>0</v>
      </c>
      <c r="C187" s="3">
        <v>0</v>
      </c>
      <c r="D187" s="4"/>
      <c r="E187" s="3">
        <v>2169551.1484375</v>
      </c>
      <c r="F187" s="3">
        <v>895417</v>
      </c>
      <c r="G187" s="4">
        <v>2422.9505899904734</v>
      </c>
      <c r="H187" s="3">
        <v>20392</v>
      </c>
      <c r="I187" s="3">
        <v>59</v>
      </c>
      <c r="J187" s="5">
        <v>151.72556282817277</v>
      </c>
      <c r="K187" s="3"/>
      <c r="L187" s="3"/>
      <c r="M187" s="3"/>
      <c r="N187" s="6"/>
      <c r="O187" s="3">
        <v>2188035.0390625</v>
      </c>
      <c r="P187" s="26">
        <f t="shared" si="2"/>
        <v>2058182</v>
      </c>
    </row>
    <row r="188" spans="1:16" x14ac:dyDescent="0.3">
      <c r="A188" s="7">
        <v>44142</v>
      </c>
      <c r="B188" s="3">
        <v>0</v>
      </c>
      <c r="C188" s="3">
        <v>0</v>
      </c>
      <c r="D188" s="4"/>
      <c r="E188" s="3">
        <v>2188035.0390625</v>
      </c>
      <c r="F188" s="3">
        <v>895358</v>
      </c>
      <c r="G188" s="4">
        <v>2443.7543854664837</v>
      </c>
      <c r="H188" s="3">
        <v>22124</v>
      </c>
      <c r="I188" s="3">
        <v>55</v>
      </c>
      <c r="J188" s="5">
        <v>138.485722843838</v>
      </c>
      <c r="K188" s="3"/>
      <c r="L188" s="3"/>
      <c r="M188" s="3"/>
      <c r="N188" s="6"/>
      <c r="O188" s="3">
        <v>2208111.3671875</v>
      </c>
      <c r="P188" s="26">
        <f t="shared" si="2"/>
        <v>2080306</v>
      </c>
    </row>
    <row r="189" spans="1:16" x14ac:dyDescent="0.3">
      <c r="A189" s="7">
        <v>44143</v>
      </c>
      <c r="B189" s="3">
        <v>0</v>
      </c>
      <c r="C189" s="3">
        <v>0</v>
      </c>
      <c r="D189" s="4"/>
      <c r="E189" s="3">
        <v>2208111.3671875</v>
      </c>
      <c r="F189" s="3">
        <v>895303</v>
      </c>
      <c r="G189" s="4">
        <v>2466.3285694200736</v>
      </c>
      <c r="H189" s="3">
        <v>17978</v>
      </c>
      <c r="I189" s="3">
        <v>88</v>
      </c>
      <c r="J189" s="5">
        <v>232.68928544526361</v>
      </c>
      <c r="K189" s="3"/>
      <c r="L189" s="3"/>
      <c r="M189" s="3"/>
      <c r="N189" s="6"/>
      <c r="O189" s="3">
        <v>2224309.7109375</v>
      </c>
      <c r="P189" s="26">
        <f t="shared" si="2"/>
        <v>2098284</v>
      </c>
    </row>
    <row r="190" spans="1:16" x14ac:dyDescent="0.3">
      <c r="A190" s="7">
        <v>44144</v>
      </c>
      <c r="B190" s="3">
        <v>0</v>
      </c>
      <c r="C190" s="3">
        <v>0</v>
      </c>
      <c r="D190" s="4"/>
      <c r="E190" s="3">
        <v>2224309.7109375</v>
      </c>
      <c r="F190" s="3">
        <v>895215</v>
      </c>
      <c r="G190" s="4">
        <v>2484.6653719357919</v>
      </c>
      <c r="H190" s="3">
        <v>20288</v>
      </c>
      <c r="I190" s="3">
        <v>105</v>
      </c>
      <c r="J190" s="5">
        <v>276.57110841899538</v>
      </c>
      <c r="K190" s="3"/>
      <c r="L190" s="3"/>
      <c r="M190" s="3"/>
      <c r="N190" s="6"/>
      <c r="O190" s="3">
        <v>2242554.1796875</v>
      </c>
      <c r="P190" s="26">
        <f t="shared" si="2"/>
        <v>2118572</v>
      </c>
    </row>
    <row r="191" spans="1:16" x14ac:dyDescent="0.3">
      <c r="A191" s="7">
        <v>44145</v>
      </c>
      <c r="B191" s="3">
        <v>0</v>
      </c>
      <c r="C191" s="3">
        <v>0</v>
      </c>
      <c r="D191" s="4"/>
      <c r="E191" s="3">
        <v>2242554.1796875</v>
      </c>
      <c r="F191" s="3">
        <v>895110</v>
      </c>
      <c r="G191" s="4">
        <v>2505.3392093569505</v>
      </c>
      <c r="H191" s="3">
        <v>16091</v>
      </c>
      <c r="I191" s="3">
        <v>78</v>
      </c>
      <c r="J191" s="5">
        <v>215.34048093134038</v>
      </c>
      <c r="K191" s="3"/>
      <c r="L191" s="3"/>
      <c r="M191" s="3"/>
      <c r="N191" s="6"/>
      <c r="O191" s="3">
        <v>2257033.5390625</v>
      </c>
      <c r="P191" s="26">
        <f t="shared" si="2"/>
        <v>2134663</v>
      </c>
    </row>
    <row r="192" spans="1:16" x14ac:dyDescent="0.3">
      <c r="A192" s="7">
        <v>44146</v>
      </c>
      <c r="B192" s="3">
        <v>0</v>
      </c>
      <c r="C192" s="3">
        <v>0</v>
      </c>
      <c r="D192" s="4"/>
      <c r="E192" s="3">
        <v>2257033.5390625</v>
      </c>
      <c r="F192" s="3">
        <v>895032</v>
      </c>
      <c r="G192" s="4">
        <v>2521.7350207171366</v>
      </c>
      <c r="H192" s="3">
        <v>20540</v>
      </c>
      <c r="I192" s="3">
        <v>85</v>
      </c>
      <c r="J192" s="5">
        <v>227.87836949138352</v>
      </c>
      <c r="K192" s="3"/>
      <c r="L192" s="3"/>
      <c r="M192" s="3"/>
      <c r="N192" s="6"/>
      <c r="O192" s="3">
        <v>2275546.78125</v>
      </c>
      <c r="P192" s="26">
        <f t="shared" si="2"/>
        <v>2155203</v>
      </c>
    </row>
    <row r="193" spans="1:16" x14ac:dyDescent="0.3">
      <c r="A193" s="7">
        <v>44147</v>
      </c>
      <c r="B193" s="3">
        <v>0</v>
      </c>
      <c r="C193" s="3">
        <v>0</v>
      </c>
      <c r="D193" s="4"/>
      <c r="E193" s="3">
        <v>2275546.78125</v>
      </c>
      <c r="F193" s="3">
        <v>894947</v>
      </c>
      <c r="G193" s="4">
        <v>2542.6609410948358</v>
      </c>
      <c r="H193" s="3">
        <v>12145</v>
      </c>
      <c r="I193" s="3">
        <v>91</v>
      </c>
      <c r="J193" s="5">
        <v>220.45800697213051</v>
      </c>
      <c r="K193" s="3"/>
      <c r="L193" s="3"/>
      <c r="M193" s="3"/>
      <c r="N193" s="6"/>
      <c r="O193" s="3">
        <v>2286413.1796875</v>
      </c>
      <c r="P193" s="26">
        <f t="shared" si="2"/>
        <v>2167348</v>
      </c>
    </row>
    <row r="194" spans="1:16" x14ac:dyDescent="0.3">
      <c r="A194" s="7">
        <v>44148</v>
      </c>
      <c r="B194" s="3">
        <v>0</v>
      </c>
      <c r="C194" s="3">
        <v>0</v>
      </c>
      <c r="D194" s="4"/>
      <c r="E194" s="3">
        <v>2286413.1796875</v>
      </c>
      <c r="F194" s="3">
        <v>894856</v>
      </c>
      <c r="G194" s="4">
        <v>2555.062691301729</v>
      </c>
      <c r="H194" s="3">
        <v>16218</v>
      </c>
      <c r="I194" s="3">
        <v>116</v>
      </c>
      <c r="J194" s="5">
        <v>311.16466397857653</v>
      </c>
      <c r="K194" s="3"/>
      <c r="L194" s="3"/>
      <c r="M194" s="3"/>
      <c r="N194" s="6"/>
      <c r="O194" s="3">
        <v>2300906.1640625</v>
      </c>
      <c r="P194" s="26">
        <f t="shared" si="2"/>
        <v>2183566</v>
      </c>
    </row>
    <row r="195" spans="1:16" x14ac:dyDescent="0.3">
      <c r="A195" s="7">
        <v>44149</v>
      </c>
      <c r="B195" s="3">
        <v>0</v>
      </c>
      <c r="C195" s="3">
        <v>0</v>
      </c>
      <c r="D195" s="4"/>
      <c r="E195" s="3">
        <v>2300906.1640625</v>
      </c>
      <c r="F195" s="3">
        <v>894740</v>
      </c>
      <c r="G195" s="4">
        <v>2571.591930686568</v>
      </c>
      <c r="H195" s="3">
        <v>7074</v>
      </c>
      <c r="I195" s="3">
        <v>150</v>
      </c>
      <c r="J195" s="5">
        <v>391.18520859702238</v>
      </c>
      <c r="K195" s="3"/>
      <c r="L195" s="3"/>
      <c r="M195" s="3"/>
      <c r="N195" s="6"/>
      <c r="O195" s="3">
        <v>2306964.8828125</v>
      </c>
      <c r="P195" s="26">
        <f t="shared" si="2"/>
        <v>2190640</v>
      </c>
    </row>
    <row r="196" spans="1:16" x14ac:dyDescent="0.3">
      <c r="A196" s="7">
        <v>44150</v>
      </c>
      <c r="B196" s="3">
        <v>0</v>
      </c>
      <c r="C196" s="3">
        <v>0</v>
      </c>
      <c r="D196" s="4"/>
      <c r="E196" s="3">
        <v>2306964.8828125</v>
      </c>
      <c r="F196" s="3">
        <v>894590</v>
      </c>
      <c r="G196" s="4">
        <v>2578.7957419739769</v>
      </c>
      <c r="H196" s="3">
        <v>13867</v>
      </c>
      <c r="I196" s="3">
        <v>87</v>
      </c>
      <c r="J196" s="5">
        <v>226.62113178912608</v>
      </c>
      <c r="K196" s="3"/>
      <c r="L196" s="3"/>
      <c r="M196" s="3"/>
      <c r="N196" s="6"/>
      <c r="O196" s="3">
        <v>2319372.9140625</v>
      </c>
      <c r="P196" s="26">
        <f t="shared" si="2"/>
        <v>2204507</v>
      </c>
    </row>
    <row r="197" spans="1:16" x14ac:dyDescent="0.3">
      <c r="A197" s="7">
        <v>44151</v>
      </c>
      <c r="B197" s="3">
        <v>0</v>
      </c>
      <c r="C197" s="3">
        <v>0</v>
      </c>
      <c r="D197" s="4"/>
      <c r="E197" s="3">
        <v>2319372.9140625</v>
      </c>
      <c r="F197" s="3">
        <v>894503</v>
      </c>
      <c r="G197" s="4">
        <v>2592.9179824578564</v>
      </c>
      <c r="H197" s="3">
        <v>15078</v>
      </c>
      <c r="I197" s="3">
        <v>56</v>
      </c>
      <c r="J197" s="5">
        <v>157.63785694240727</v>
      </c>
      <c r="K197" s="3"/>
      <c r="L197" s="3"/>
      <c r="M197" s="3"/>
      <c r="N197" s="6"/>
      <c r="O197" s="3">
        <v>2332967.109375</v>
      </c>
      <c r="P197" s="26">
        <f t="shared" ref="P197:P260" si="3">+H197+P196</f>
        <v>2219585</v>
      </c>
    </row>
    <row r="198" spans="1:16" x14ac:dyDescent="0.3">
      <c r="A198" s="7">
        <v>44152</v>
      </c>
      <c r="B198" s="3">
        <v>0</v>
      </c>
      <c r="C198" s="3">
        <v>0</v>
      </c>
      <c r="D198" s="4"/>
      <c r="E198" s="3">
        <v>2332967.109375</v>
      </c>
      <c r="F198" s="3">
        <v>894447</v>
      </c>
      <c r="G198" s="4">
        <v>2608.2787570141104</v>
      </c>
      <c r="H198" s="3">
        <v>16270</v>
      </c>
      <c r="I198" s="3">
        <v>87</v>
      </c>
      <c r="J198" s="5">
        <v>240.09433395633812</v>
      </c>
      <c r="K198" s="3"/>
      <c r="L198" s="3"/>
      <c r="M198" s="3"/>
      <c r="N198" s="6"/>
      <c r="O198" s="3">
        <v>2347565.8203125</v>
      </c>
      <c r="P198" s="26">
        <f t="shared" si="3"/>
        <v>2235855</v>
      </c>
    </row>
    <row r="199" spans="1:16" x14ac:dyDescent="0.3">
      <c r="A199" s="7">
        <v>44153</v>
      </c>
      <c r="B199" s="3">
        <v>0</v>
      </c>
      <c r="C199" s="3">
        <v>0</v>
      </c>
      <c r="D199" s="4"/>
      <c r="E199" s="3">
        <v>2347565.8203125</v>
      </c>
      <c r="F199" s="3">
        <v>894360</v>
      </c>
      <c r="G199" s="4">
        <v>2624.8555618682631</v>
      </c>
      <c r="H199" s="3">
        <v>14752</v>
      </c>
      <c r="I199" s="3">
        <v>111</v>
      </c>
      <c r="J199" s="5">
        <v>295.55738512027983</v>
      </c>
      <c r="K199" s="3"/>
      <c r="L199" s="3"/>
      <c r="M199" s="3"/>
      <c r="N199" s="6"/>
      <c r="O199" s="3">
        <v>2360707.234375</v>
      </c>
      <c r="P199" s="26">
        <f t="shared" si="3"/>
        <v>2250607</v>
      </c>
    </row>
    <row r="200" spans="1:16" x14ac:dyDescent="0.3">
      <c r="A200" s="7">
        <v>44154</v>
      </c>
      <c r="B200" s="3">
        <v>0</v>
      </c>
      <c r="C200" s="3">
        <v>0</v>
      </c>
      <c r="D200" s="4"/>
      <c r="E200" s="3">
        <v>2360707.234375</v>
      </c>
      <c r="F200" s="3">
        <v>894249</v>
      </c>
      <c r="G200" s="4">
        <v>2639.8768512740862</v>
      </c>
      <c r="H200" s="3">
        <v>16717</v>
      </c>
      <c r="I200" s="3">
        <v>57</v>
      </c>
      <c r="J200" s="5">
        <v>151.20617000070337</v>
      </c>
      <c r="K200" s="3"/>
      <c r="L200" s="3"/>
      <c r="M200" s="3"/>
      <c r="N200" s="6"/>
      <c r="O200" s="3">
        <v>2375777.3984375</v>
      </c>
      <c r="P200" s="26">
        <f t="shared" si="3"/>
        <v>2267324</v>
      </c>
    </row>
    <row r="201" spans="1:16" x14ac:dyDescent="0.3">
      <c r="A201" s="7">
        <v>44155</v>
      </c>
      <c r="B201" s="3">
        <v>0</v>
      </c>
      <c r="C201" s="3">
        <v>0</v>
      </c>
      <c r="D201" s="4"/>
      <c r="E201" s="3">
        <v>2375777.3984375</v>
      </c>
      <c r="F201" s="3">
        <v>894192</v>
      </c>
      <c r="G201" s="4">
        <v>2656.8985166916054</v>
      </c>
      <c r="H201" s="3">
        <v>17086</v>
      </c>
      <c r="I201" s="3">
        <v>85</v>
      </c>
      <c r="J201" s="5">
        <v>225.59195350377124</v>
      </c>
      <c r="K201" s="3"/>
      <c r="L201" s="3"/>
      <c r="M201" s="3"/>
      <c r="N201" s="6"/>
      <c r="O201" s="3">
        <v>2391102.03125</v>
      </c>
      <c r="P201" s="26">
        <f t="shared" si="3"/>
        <v>2284410</v>
      </c>
    </row>
    <row r="202" spans="1:16" x14ac:dyDescent="0.3">
      <c r="A202" s="7">
        <v>44156</v>
      </c>
      <c r="B202" s="3">
        <v>0</v>
      </c>
      <c r="C202" s="3">
        <v>0</v>
      </c>
      <c r="D202" s="4"/>
      <c r="E202" s="3">
        <v>2391102.03125</v>
      </c>
      <c r="F202" s="3">
        <v>894107</v>
      </c>
      <c r="G202" s="4">
        <v>2674.2906959122342</v>
      </c>
      <c r="H202" s="3">
        <v>16103</v>
      </c>
      <c r="I202" s="3">
        <v>70</v>
      </c>
      <c r="J202" s="5">
        <v>187.46888739303699</v>
      </c>
      <c r="K202" s="3"/>
      <c r="L202" s="3"/>
      <c r="M202" s="3"/>
      <c r="N202" s="6"/>
      <c r="O202" s="3">
        <v>2405567.859375</v>
      </c>
      <c r="P202" s="26">
        <f t="shared" si="3"/>
        <v>2300513</v>
      </c>
    </row>
    <row r="203" spans="1:16" x14ac:dyDescent="0.3">
      <c r="A203" s="7">
        <v>44157</v>
      </c>
      <c r="B203" s="3">
        <v>0</v>
      </c>
      <c r="C203" s="3">
        <v>0</v>
      </c>
      <c r="D203" s="4"/>
      <c r="E203" s="3">
        <v>2405567.859375</v>
      </c>
      <c r="F203" s="3">
        <v>894037</v>
      </c>
      <c r="G203" s="4">
        <v>2690.6804297529075</v>
      </c>
      <c r="H203" s="3">
        <v>15423</v>
      </c>
      <c r="I203" s="3"/>
      <c r="J203" s="5"/>
      <c r="K203" s="3"/>
      <c r="L203" s="3"/>
      <c r="M203" s="3"/>
      <c r="N203" s="6"/>
      <c r="O203" s="3">
        <v>2419596.59375</v>
      </c>
      <c r="P203" s="26">
        <f t="shared" si="3"/>
        <v>2315936</v>
      </c>
    </row>
    <row r="204" spans="1:16" x14ac:dyDescent="0.3">
      <c r="A204" s="7">
        <v>44158</v>
      </c>
      <c r="B204" s="3">
        <v>0</v>
      </c>
      <c r="C204" s="3">
        <v>0</v>
      </c>
      <c r="D204" s="4"/>
      <c r="E204" s="3">
        <v>2419596.59375</v>
      </c>
      <c r="F204" s="3">
        <v>894037</v>
      </c>
      <c r="G204" s="4">
        <v>2706.3718769469274</v>
      </c>
      <c r="H204" s="3">
        <v>16609</v>
      </c>
      <c r="I204" s="3">
        <v>188</v>
      </c>
      <c r="J204" s="5">
        <v>519.12708351158631</v>
      </c>
      <c r="K204" s="3"/>
      <c r="L204" s="3"/>
      <c r="M204" s="3"/>
      <c r="N204" s="6"/>
      <c r="O204" s="3">
        <v>2434190.671875</v>
      </c>
      <c r="P204" s="26">
        <f t="shared" si="3"/>
        <v>2332545</v>
      </c>
    </row>
    <row r="205" spans="1:16" x14ac:dyDescent="0.3">
      <c r="A205" s="7">
        <v>44159</v>
      </c>
      <c r="B205" s="3">
        <v>0</v>
      </c>
      <c r="C205" s="3">
        <v>0</v>
      </c>
      <c r="D205" s="4"/>
      <c r="E205" s="3">
        <v>2434190.671875</v>
      </c>
      <c r="F205" s="3">
        <v>893849</v>
      </c>
      <c r="G205" s="4">
        <v>2723.2683281795921</v>
      </c>
      <c r="H205" s="3">
        <v>18013</v>
      </c>
      <c r="I205" s="3">
        <v>83</v>
      </c>
      <c r="J205" s="5">
        <v>224.78278224452674</v>
      </c>
      <c r="K205" s="3"/>
      <c r="L205" s="3"/>
      <c r="M205" s="3"/>
      <c r="N205" s="6"/>
      <c r="O205" s="3">
        <v>2450338.734375</v>
      </c>
      <c r="P205" s="26">
        <f t="shared" si="3"/>
        <v>2350558</v>
      </c>
    </row>
    <row r="206" spans="1:16" x14ac:dyDescent="0.3">
      <c r="A206" s="7">
        <v>44160</v>
      </c>
      <c r="B206" s="3">
        <v>0</v>
      </c>
      <c r="C206" s="3">
        <v>0</v>
      </c>
      <c r="D206" s="4"/>
      <c r="E206" s="3">
        <v>2450338.734375</v>
      </c>
      <c r="F206" s="3">
        <v>893766</v>
      </c>
      <c r="G206" s="4">
        <v>2741.5886645665646</v>
      </c>
      <c r="H206" s="3">
        <v>15057</v>
      </c>
      <c r="I206" s="3">
        <v>104</v>
      </c>
      <c r="J206" s="5">
        <v>286.51198870008</v>
      </c>
      <c r="K206" s="3"/>
      <c r="L206" s="3"/>
      <c r="M206" s="3"/>
      <c r="N206" s="6"/>
      <c r="O206" s="3">
        <v>2463732.046875</v>
      </c>
      <c r="P206" s="26">
        <f t="shared" si="3"/>
        <v>2365615</v>
      </c>
    </row>
    <row r="207" spans="1:16" x14ac:dyDescent="0.3">
      <c r="A207" s="7">
        <v>44161</v>
      </c>
      <c r="B207" s="3">
        <v>0</v>
      </c>
      <c r="C207" s="3">
        <v>0</v>
      </c>
      <c r="D207" s="4"/>
      <c r="E207" s="3">
        <v>2463732.046875</v>
      </c>
      <c r="F207" s="3">
        <v>893662</v>
      </c>
      <c r="G207" s="4">
        <v>2756.8947173260135</v>
      </c>
      <c r="H207" s="3">
        <v>14711</v>
      </c>
      <c r="I207" s="3">
        <v>102</v>
      </c>
      <c r="J207" s="5">
        <v>309.35845892639782</v>
      </c>
      <c r="K207" s="3"/>
      <c r="L207" s="3"/>
      <c r="M207" s="3"/>
      <c r="N207" s="6"/>
      <c r="O207" s="3">
        <v>2476797.40625</v>
      </c>
      <c r="P207" s="26">
        <f t="shared" si="3"/>
        <v>2380326</v>
      </c>
    </row>
    <row r="208" spans="1:16" x14ac:dyDescent="0.3">
      <c r="A208" s="7">
        <v>44162</v>
      </c>
      <c r="B208" s="3">
        <v>0</v>
      </c>
      <c r="C208" s="3">
        <v>0</v>
      </c>
      <c r="D208" s="4"/>
      <c r="E208" s="3">
        <v>2476797.40625</v>
      </c>
      <c r="F208" s="3">
        <v>893560</v>
      </c>
      <c r="G208" s="4">
        <v>2771.8311095505615</v>
      </c>
      <c r="H208" s="3">
        <v>15542</v>
      </c>
      <c r="I208" s="3">
        <v>84</v>
      </c>
      <c r="J208" s="5">
        <v>242.31383931820375</v>
      </c>
      <c r="K208" s="3"/>
      <c r="L208" s="3"/>
      <c r="M208" s="3"/>
      <c r="N208" s="6"/>
      <c r="O208" s="3">
        <v>2490685.2265625</v>
      </c>
      <c r="P208" s="26">
        <f t="shared" si="3"/>
        <v>2395868</v>
      </c>
    </row>
    <row r="209" spans="1:16" x14ac:dyDescent="0.3">
      <c r="A209" s="7">
        <v>44163</v>
      </c>
      <c r="B209" s="3">
        <v>0</v>
      </c>
      <c r="C209" s="3">
        <v>0</v>
      </c>
      <c r="D209" s="4"/>
      <c r="E209" s="3">
        <v>2490685.2265625</v>
      </c>
      <c r="F209" s="3">
        <v>893476</v>
      </c>
      <c r="G209" s="4">
        <v>2787.6352879791957</v>
      </c>
      <c r="H209" s="3">
        <v>15337</v>
      </c>
      <c r="I209" s="3">
        <v>86</v>
      </c>
      <c r="J209" s="5">
        <v>252.84870087068572</v>
      </c>
      <c r="K209" s="3"/>
      <c r="L209" s="3"/>
      <c r="M209" s="3"/>
      <c r="N209" s="6"/>
      <c r="O209" s="3">
        <v>2504349.9765625</v>
      </c>
      <c r="P209" s="26">
        <f t="shared" si="3"/>
        <v>2411205</v>
      </c>
    </row>
    <row r="210" spans="1:16" x14ac:dyDescent="0.3">
      <c r="A210" s="7">
        <v>44164</v>
      </c>
      <c r="B210" s="3">
        <v>0</v>
      </c>
      <c r="C210" s="3">
        <v>0</v>
      </c>
      <c r="D210" s="4"/>
      <c r="E210" s="3">
        <v>2504349.9765625</v>
      </c>
      <c r="F210" s="3">
        <v>893390</v>
      </c>
      <c r="G210" s="4">
        <v>2803.1990245721354</v>
      </c>
      <c r="H210" s="3">
        <v>15102</v>
      </c>
      <c r="I210" s="3">
        <v>75</v>
      </c>
      <c r="J210" s="5">
        <v>223.04732712223458</v>
      </c>
      <c r="K210" s="3"/>
      <c r="L210" s="3"/>
      <c r="M210" s="3"/>
      <c r="N210" s="6"/>
      <c r="O210" s="3">
        <v>2517823.6953125</v>
      </c>
      <c r="P210" s="26">
        <f t="shared" si="3"/>
        <v>2426307</v>
      </c>
    </row>
    <row r="211" spans="1:16" x14ac:dyDescent="0.3">
      <c r="A211" s="7">
        <v>44165</v>
      </c>
      <c r="B211" s="3">
        <v>0</v>
      </c>
      <c r="C211" s="3">
        <v>0</v>
      </c>
      <c r="D211" s="4"/>
      <c r="E211" s="3">
        <v>2517823.6953125</v>
      </c>
      <c r="F211" s="3">
        <v>893315</v>
      </c>
      <c r="G211" s="4">
        <v>2818.5172031282359</v>
      </c>
      <c r="H211" s="3">
        <v>15309</v>
      </c>
      <c r="I211" s="3">
        <v>116</v>
      </c>
      <c r="J211" s="5">
        <v>319.25314082428395</v>
      </c>
      <c r="K211" s="3"/>
      <c r="L211" s="3"/>
      <c r="M211" s="3"/>
      <c r="N211" s="6"/>
      <c r="O211" s="3">
        <v>2531393.96875</v>
      </c>
      <c r="P211" s="26">
        <f t="shared" si="3"/>
        <v>2441616</v>
      </c>
    </row>
    <row r="212" spans="1:16" x14ac:dyDescent="0.3">
      <c r="A212" s="7">
        <v>44166</v>
      </c>
      <c r="B212" s="3">
        <v>0</v>
      </c>
      <c r="C212" s="3">
        <v>0</v>
      </c>
      <c r="D212" s="4"/>
      <c r="E212" s="3">
        <v>2531393.96875</v>
      </c>
      <c r="F212" s="3">
        <v>893199</v>
      </c>
      <c r="G212" s="4">
        <v>2834.076133929841</v>
      </c>
      <c r="H212" s="3">
        <v>15598</v>
      </c>
      <c r="I212" s="3"/>
      <c r="J212" s="5"/>
      <c r="K212" s="3"/>
      <c r="L212" s="3"/>
      <c r="M212" s="3"/>
      <c r="N212" s="6"/>
      <c r="O212" s="3">
        <v>2545529.8828125</v>
      </c>
      <c r="P212" s="26">
        <f t="shared" si="3"/>
        <v>2457214</v>
      </c>
    </row>
    <row r="213" spans="1:16" x14ac:dyDescent="0.3">
      <c r="A213" s="7">
        <v>44167</v>
      </c>
      <c r="B213" s="3">
        <v>0</v>
      </c>
      <c r="C213" s="3">
        <v>0</v>
      </c>
      <c r="D213" s="4"/>
      <c r="E213" s="3">
        <v>2545529.8828125</v>
      </c>
      <c r="F213" s="3">
        <v>893199</v>
      </c>
      <c r="G213" s="4">
        <v>2849.9022981580811</v>
      </c>
      <c r="H213" s="3">
        <v>13016</v>
      </c>
      <c r="I213" s="3">
        <v>191</v>
      </c>
      <c r="J213" s="5">
        <v>542.54134008494964</v>
      </c>
      <c r="K213" s="3"/>
      <c r="L213" s="3"/>
      <c r="M213" s="3"/>
      <c r="N213" s="6"/>
      <c r="O213" s="3">
        <v>2556782.078125</v>
      </c>
      <c r="P213" s="26">
        <f t="shared" si="3"/>
        <v>2470230</v>
      </c>
    </row>
    <row r="214" spans="1:16" x14ac:dyDescent="0.3">
      <c r="A214" s="7">
        <v>44168</v>
      </c>
      <c r="B214" s="3">
        <v>0</v>
      </c>
      <c r="C214" s="3">
        <v>0</v>
      </c>
      <c r="D214" s="4"/>
      <c r="E214" s="3">
        <v>2556782.078125</v>
      </c>
      <c r="F214" s="3">
        <v>893008</v>
      </c>
      <c r="G214" s="4">
        <v>2863.112176066732</v>
      </c>
      <c r="H214" s="3">
        <v>14458</v>
      </c>
      <c r="I214" s="3">
        <v>101</v>
      </c>
      <c r="J214" s="5">
        <v>279.04909966371287</v>
      </c>
      <c r="K214" s="3"/>
      <c r="L214" s="3"/>
      <c r="M214" s="3"/>
      <c r="N214" s="6"/>
      <c r="O214" s="3">
        <v>2569604.84375</v>
      </c>
      <c r="P214" s="26">
        <f t="shared" si="3"/>
        <v>2484688</v>
      </c>
    </row>
    <row r="215" spans="1:16" x14ac:dyDescent="0.3">
      <c r="A215" s="7">
        <v>44169</v>
      </c>
      <c r="B215" s="3">
        <v>0</v>
      </c>
      <c r="C215" s="3">
        <v>0</v>
      </c>
      <c r="D215" s="4"/>
      <c r="E215" s="3">
        <v>2569604.84375</v>
      </c>
      <c r="F215" s="3">
        <v>892907</v>
      </c>
      <c r="G215" s="4">
        <v>2877.7967288306622</v>
      </c>
      <c r="H215" s="3">
        <v>11371</v>
      </c>
      <c r="I215" s="3">
        <v>81</v>
      </c>
      <c r="J215" s="5">
        <v>217.19169806642242</v>
      </c>
      <c r="K215" s="3"/>
      <c r="L215" s="3"/>
      <c r="M215" s="3"/>
      <c r="N215" s="6"/>
      <c r="O215" s="3">
        <v>2579687.8203125</v>
      </c>
      <c r="P215" s="26">
        <f t="shared" si="3"/>
        <v>2496059</v>
      </c>
    </row>
    <row r="216" spans="1:16" x14ac:dyDescent="0.3">
      <c r="A216" s="7">
        <v>44170</v>
      </c>
      <c r="B216" s="3">
        <v>0</v>
      </c>
      <c r="C216" s="3">
        <v>0</v>
      </c>
      <c r="D216" s="4"/>
      <c r="E216" s="3">
        <v>2579687.8203125</v>
      </c>
      <c r="F216" s="3">
        <v>892826</v>
      </c>
      <c r="G216" s="4">
        <v>2889.3511393177396</v>
      </c>
      <c r="H216" s="3">
        <v>16455</v>
      </c>
      <c r="I216" s="3">
        <v>79</v>
      </c>
      <c r="J216" s="5">
        <v>221.30286340537037</v>
      </c>
      <c r="K216" s="3"/>
      <c r="L216" s="3"/>
      <c r="M216" s="3"/>
      <c r="N216" s="6"/>
      <c r="O216" s="3">
        <v>2594357.953125</v>
      </c>
      <c r="P216" s="26">
        <f t="shared" si="3"/>
        <v>2512514</v>
      </c>
    </row>
    <row r="217" spans="1:16" x14ac:dyDescent="0.3">
      <c r="A217" s="7">
        <v>44171</v>
      </c>
      <c r="B217" s="3">
        <v>0</v>
      </c>
      <c r="C217" s="3">
        <v>0</v>
      </c>
      <c r="D217" s="4"/>
      <c r="E217" s="3">
        <v>2594357.953125</v>
      </c>
      <c r="F217" s="3">
        <v>892747</v>
      </c>
      <c r="G217" s="4">
        <v>2906.0393965199551</v>
      </c>
      <c r="H217" s="3">
        <v>17090</v>
      </c>
      <c r="I217" s="3">
        <v>73</v>
      </c>
      <c r="J217" s="5">
        <v>202.93377196495788</v>
      </c>
      <c r="K217" s="3"/>
      <c r="L217" s="3"/>
      <c r="M217" s="3"/>
      <c r="N217" s="6"/>
      <c r="O217" s="3">
        <v>2609618.015625</v>
      </c>
      <c r="P217" s="26">
        <f t="shared" si="3"/>
        <v>2529604</v>
      </c>
    </row>
    <row r="218" spans="1:16" x14ac:dyDescent="0.3">
      <c r="A218" s="7">
        <v>44172</v>
      </c>
      <c r="B218" s="3">
        <v>0</v>
      </c>
      <c r="C218" s="3">
        <v>0</v>
      </c>
      <c r="D218" s="4"/>
      <c r="E218" s="3">
        <v>2609618.015625</v>
      </c>
      <c r="F218" s="3">
        <v>892674</v>
      </c>
      <c r="G218" s="4">
        <v>2923.3718195276215</v>
      </c>
      <c r="H218" s="3">
        <v>16671</v>
      </c>
      <c r="I218" s="3">
        <v>157</v>
      </c>
      <c r="J218" s="5">
        <v>459.91388511107687</v>
      </c>
      <c r="K218" s="3"/>
      <c r="L218" s="3"/>
      <c r="M218" s="3"/>
      <c r="N218" s="6"/>
      <c r="O218" s="3">
        <v>2639461.2429756015</v>
      </c>
      <c r="P218" s="26">
        <f t="shared" si="3"/>
        <v>2546275</v>
      </c>
    </row>
    <row r="219" spans="1:16" x14ac:dyDescent="0.3">
      <c r="A219" s="7">
        <v>44173</v>
      </c>
      <c r="B219" s="3">
        <v>0</v>
      </c>
      <c r="C219" s="3">
        <v>0</v>
      </c>
      <c r="D219" s="4"/>
      <c r="E219" s="3">
        <v>2639461.2429756015</v>
      </c>
      <c r="F219" s="3">
        <v>892517</v>
      </c>
      <c r="G219" s="4">
        <v>2957.323213984273</v>
      </c>
      <c r="H219" s="3">
        <v>14900</v>
      </c>
      <c r="I219" s="3">
        <v>106</v>
      </c>
      <c r="J219" s="5">
        <v>307.67692149658666</v>
      </c>
      <c r="K219" s="3"/>
      <c r="L219" s="3"/>
      <c r="M219" s="3"/>
      <c r="N219" s="6"/>
      <c r="O219" s="3">
        <v>2652618.5859375</v>
      </c>
      <c r="P219" s="26">
        <f t="shared" si="3"/>
        <v>2561175</v>
      </c>
    </row>
    <row r="220" spans="1:16" x14ac:dyDescent="0.3">
      <c r="A220" s="7">
        <v>44174</v>
      </c>
      <c r="B220" s="3">
        <v>0</v>
      </c>
      <c r="C220" s="3">
        <v>0</v>
      </c>
      <c r="D220" s="4"/>
      <c r="E220" s="3">
        <v>2652618.5859375</v>
      </c>
      <c r="F220" s="3">
        <v>892411</v>
      </c>
      <c r="G220" s="4">
        <v>2972.4180741132732</v>
      </c>
      <c r="H220" s="3">
        <v>15532</v>
      </c>
      <c r="I220" s="3">
        <v>119</v>
      </c>
      <c r="J220" s="5">
        <v>336.11841059666875</v>
      </c>
      <c r="K220" s="3"/>
      <c r="L220" s="3"/>
      <c r="M220" s="3"/>
      <c r="N220" s="6"/>
      <c r="O220" s="3">
        <v>2688407.6261019069</v>
      </c>
      <c r="P220" s="26">
        <f t="shared" si="3"/>
        <v>2576707</v>
      </c>
    </row>
    <row r="221" spans="1:16" x14ac:dyDescent="0.3">
      <c r="A221" s="7">
        <v>44175</v>
      </c>
      <c r="B221" s="3">
        <v>0</v>
      </c>
      <c r="C221" s="3">
        <v>0</v>
      </c>
      <c r="D221" s="4"/>
      <c r="E221" s="3">
        <v>2688407.6261019069</v>
      </c>
      <c r="F221" s="3">
        <v>892292</v>
      </c>
      <c r="G221" s="4">
        <v>3012.9236013568502</v>
      </c>
      <c r="H221" s="3">
        <v>14387</v>
      </c>
      <c r="I221" s="3">
        <v>81</v>
      </c>
      <c r="J221" s="5">
        <v>218.61562946134444</v>
      </c>
      <c r="K221" s="3"/>
      <c r="L221" s="3"/>
      <c r="M221" s="3"/>
      <c r="N221" s="6"/>
      <c r="O221" s="3">
        <v>2701183.442822956</v>
      </c>
      <c r="P221" s="26">
        <f t="shared" si="3"/>
        <v>2591094</v>
      </c>
    </row>
    <row r="222" spans="1:16" x14ac:dyDescent="0.3">
      <c r="A222" s="7">
        <v>44176</v>
      </c>
      <c r="B222" s="3">
        <v>0</v>
      </c>
      <c r="C222" s="3">
        <v>0</v>
      </c>
      <c r="D222" s="4"/>
      <c r="E222" s="3">
        <v>2701183.442822956</v>
      </c>
      <c r="F222" s="3">
        <v>892211</v>
      </c>
      <c r="G222" s="4">
        <v>3027.5164090366025</v>
      </c>
      <c r="H222" s="3">
        <v>15275</v>
      </c>
      <c r="I222" s="3"/>
      <c r="J222" s="5"/>
      <c r="K222" s="3"/>
      <c r="L222" s="3"/>
      <c r="M222" s="3"/>
      <c r="N222" s="6"/>
      <c r="O222" s="3">
        <v>2714978.4296875</v>
      </c>
      <c r="P222" s="26">
        <f t="shared" si="3"/>
        <v>2606369</v>
      </c>
    </row>
    <row r="223" spans="1:16" x14ac:dyDescent="0.3">
      <c r="A223" s="7">
        <v>44177</v>
      </c>
      <c r="B223" s="3">
        <v>0</v>
      </c>
      <c r="C223" s="3">
        <v>0</v>
      </c>
      <c r="D223" s="4"/>
      <c r="E223" s="3">
        <v>2714978.4296875</v>
      </c>
      <c r="F223" s="3">
        <v>892211</v>
      </c>
      <c r="G223" s="4">
        <v>3042.9779835571408</v>
      </c>
      <c r="H223" s="3">
        <v>17369</v>
      </c>
      <c r="I223" s="3">
        <v>175</v>
      </c>
      <c r="J223" s="5">
        <v>505.09129622752738</v>
      </c>
      <c r="K223" s="3"/>
      <c r="L223" s="3"/>
      <c r="M223" s="3"/>
      <c r="N223" s="6"/>
      <c r="O223" s="3">
        <v>2730153.0390625</v>
      </c>
      <c r="P223" s="26">
        <f t="shared" si="3"/>
        <v>2623738</v>
      </c>
    </row>
    <row r="224" spans="1:16" x14ac:dyDescent="0.3">
      <c r="A224" s="7">
        <v>44178</v>
      </c>
      <c r="B224" s="3">
        <v>0</v>
      </c>
      <c r="C224" s="3">
        <v>0</v>
      </c>
      <c r="D224" s="4"/>
      <c r="E224" s="3">
        <v>2730153.0390625</v>
      </c>
      <c r="F224" s="3">
        <v>892036</v>
      </c>
      <c r="G224" s="4">
        <v>3060.5861636329701</v>
      </c>
      <c r="H224" s="3">
        <v>14689</v>
      </c>
      <c r="I224" s="3"/>
      <c r="J224" s="5"/>
      <c r="K224" s="3"/>
      <c r="L224" s="3"/>
      <c r="M224" s="3"/>
      <c r="N224" s="6"/>
      <c r="O224" s="3">
        <v>2743411.5078125</v>
      </c>
      <c r="P224" s="26">
        <f t="shared" si="3"/>
        <v>2638427</v>
      </c>
    </row>
    <row r="225" spans="1:16" x14ac:dyDescent="0.3">
      <c r="A225" s="7">
        <v>44179</v>
      </c>
      <c r="B225" s="3">
        <v>0</v>
      </c>
      <c r="C225" s="3">
        <v>0</v>
      </c>
      <c r="D225" s="4"/>
      <c r="E225" s="3">
        <v>2743411.5078125</v>
      </c>
      <c r="F225" s="3">
        <v>892036</v>
      </c>
      <c r="G225" s="4">
        <v>3075.4493179787587</v>
      </c>
      <c r="H225" s="3">
        <v>14705</v>
      </c>
      <c r="I225" s="3">
        <v>81</v>
      </c>
      <c r="J225" s="5">
        <v>189.82754342124724</v>
      </c>
      <c r="K225" s="3"/>
      <c r="L225" s="3"/>
      <c r="M225" s="3"/>
      <c r="N225" s="6"/>
      <c r="O225" s="3">
        <v>2795385.316167349</v>
      </c>
      <c r="P225" s="26">
        <f t="shared" si="3"/>
        <v>2653132</v>
      </c>
    </row>
    <row r="226" spans="1:16" x14ac:dyDescent="0.3">
      <c r="A226" s="7">
        <v>44180</v>
      </c>
      <c r="B226" s="3">
        <v>0</v>
      </c>
      <c r="C226" s="3">
        <v>0</v>
      </c>
      <c r="D226" s="4"/>
      <c r="E226" s="3">
        <v>2795385.316167349</v>
      </c>
      <c r="F226" s="3">
        <v>891955</v>
      </c>
      <c r="G226" s="4">
        <v>3133.9981458339812</v>
      </c>
      <c r="H226" s="3">
        <v>13858</v>
      </c>
      <c r="I226" s="3">
        <v>192</v>
      </c>
      <c r="J226" s="5">
        <v>660.15389823996486</v>
      </c>
      <c r="K226" s="3"/>
      <c r="L226" s="3"/>
      <c r="M226" s="3"/>
      <c r="N226" s="6"/>
      <c r="O226" s="3">
        <v>2807233.1875</v>
      </c>
      <c r="P226" s="26">
        <f t="shared" si="3"/>
        <v>2666990</v>
      </c>
    </row>
    <row r="227" spans="1:16" x14ac:dyDescent="0.3">
      <c r="A227" s="7">
        <v>44181</v>
      </c>
      <c r="B227" s="3">
        <v>0</v>
      </c>
      <c r="C227" s="3">
        <v>0</v>
      </c>
      <c r="D227" s="4"/>
      <c r="E227" s="3">
        <v>2807233.1875</v>
      </c>
      <c r="F227" s="3">
        <v>891763</v>
      </c>
      <c r="G227" s="4">
        <v>3147.9588046375547</v>
      </c>
      <c r="H227" s="3">
        <v>16056</v>
      </c>
      <c r="I227" s="3">
        <v>69</v>
      </c>
      <c r="J227" s="5">
        <v>208.32662919335277</v>
      </c>
      <c r="K227" s="3"/>
      <c r="L227" s="3"/>
      <c r="M227" s="3"/>
      <c r="N227" s="6"/>
      <c r="O227" s="3">
        <v>2821507.96875</v>
      </c>
      <c r="P227" s="26">
        <f t="shared" si="3"/>
        <v>2683046</v>
      </c>
    </row>
    <row r="228" spans="1:16" x14ac:dyDescent="0.3">
      <c r="A228" s="7">
        <v>44182</v>
      </c>
      <c r="B228" s="3">
        <v>0</v>
      </c>
      <c r="C228" s="3">
        <v>0</v>
      </c>
      <c r="D228" s="4"/>
      <c r="E228" s="3">
        <v>2821507.96875</v>
      </c>
      <c r="F228" s="3">
        <v>891694</v>
      </c>
      <c r="G228" s="4">
        <v>3164.2110059616866</v>
      </c>
      <c r="H228" s="3">
        <v>17542</v>
      </c>
      <c r="I228" s="3">
        <v>80</v>
      </c>
      <c r="J228" s="5">
        <v>257.38190807394398</v>
      </c>
      <c r="K228" s="3"/>
      <c r="L228" s="3"/>
      <c r="M228" s="3"/>
      <c r="N228" s="6"/>
      <c r="O228" s="3">
        <v>2837083.7109375</v>
      </c>
      <c r="P228" s="26">
        <f t="shared" si="3"/>
        <v>2700588</v>
      </c>
    </row>
    <row r="229" spans="1:16" x14ac:dyDescent="0.3">
      <c r="A229" s="7">
        <v>44183</v>
      </c>
      <c r="B229" s="3">
        <v>0</v>
      </c>
      <c r="C229" s="3">
        <v>0</v>
      </c>
      <c r="D229" s="4"/>
      <c r="E229" s="3">
        <v>2837083.7109375</v>
      </c>
      <c r="F229" s="3">
        <v>891614</v>
      </c>
      <c r="G229" s="4">
        <v>3181.9640684618007</v>
      </c>
      <c r="H229" s="3">
        <v>17939</v>
      </c>
      <c r="I229" s="3">
        <v>56</v>
      </c>
      <c r="J229" s="5">
        <v>176.68406471272891</v>
      </c>
      <c r="K229" s="3"/>
      <c r="L229" s="3"/>
      <c r="M229" s="3"/>
      <c r="N229" s="6"/>
      <c r="O229" s="3">
        <v>2854989.3984375</v>
      </c>
      <c r="P229" s="26">
        <f t="shared" si="3"/>
        <v>2718527</v>
      </c>
    </row>
    <row r="230" spans="1:16" x14ac:dyDescent="0.3">
      <c r="A230" s="7">
        <v>44184</v>
      </c>
      <c r="B230" s="3">
        <v>0</v>
      </c>
      <c r="C230" s="3">
        <v>0</v>
      </c>
      <c r="D230" s="4"/>
      <c r="E230" s="3">
        <v>2854989.3984375</v>
      </c>
      <c r="F230" s="3">
        <v>891558</v>
      </c>
      <c r="G230" s="4">
        <v>3202.2475244880311</v>
      </c>
      <c r="H230" s="3">
        <v>18209</v>
      </c>
      <c r="I230" s="3">
        <v>42</v>
      </c>
      <c r="J230" s="5">
        <v>129.70617476535625</v>
      </c>
      <c r="K230" s="3"/>
      <c r="L230" s="3"/>
      <c r="M230" s="3"/>
      <c r="N230" s="6"/>
      <c r="O230" s="3">
        <v>2877894.734375</v>
      </c>
      <c r="P230" s="26">
        <f t="shared" si="3"/>
        <v>2736736</v>
      </c>
    </row>
    <row r="231" spans="1:16" x14ac:dyDescent="0.3">
      <c r="A231" s="7">
        <v>44185</v>
      </c>
      <c r="B231" s="3">
        <v>0</v>
      </c>
      <c r="C231" s="3">
        <v>0</v>
      </c>
      <c r="D231" s="4"/>
      <c r="E231" s="3">
        <v>2877894.734375</v>
      </c>
      <c r="F231" s="3">
        <v>891516</v>
      </c>
      <c r="G231" s="4">
        <v>3228.0909533592217</v>
      </c>
      <c r="H231" s="3">
        <v>14632</v>
      </c>
      <c r="I231" s="3">
        <v>95</v>
      </c>
      <c r="J231" s="5">
        <v>317.38824424659589</v>
      </c>
      <c r="K231" s="3"/>
      <c r="L231" s="3"/>
      <c r="M231" s="3"/>
      <c r="N231" s="6"/>
      <c r="O231" s="3">
        <v>2890746.8828125</v>
      </c>
      <c r="P231" s="26">
        <f t="shared" si="3"/>
        <v>2751368</v>
      </c>
    </row>
    <row r="232" spans="1:16" x14ac:dyDescent="0.3">
      <c r="A232" s="7">
        <v>44186</v>
      </c>
      <c r="B232" s="3">
        <v>0</v>
      </c>
      <c r="C232" s="3">
        <v>0</v>
      </c>
      <c r="D232" s="4"/>
      <c r="E232" s="3">
        <v>2890746.8828125</v>
      </c>
      <c r="F232" s="3">
        <v>891421</v>
      </c>
      <c r="G232" s="4">
        <v>3242.8525722554214</v>
      </c>
      <c r="H232" s="3">
        <v>17671</v>
      </c>
      <c r="I232" s="3">
        <v>82</v>
      </c>
      <c r="J232" s="5">
        <v>271.82492853841609</v>
      </c>
      <c r="K232" s="3"/>
      <c r="L232" s="3"/>
      <c r="M232" s="3"/>
      <c r="N232" s="6"/>
      <c r="O232" s="3">
        <v>2928154.5</v>
      </c>
      <c r="P232" s="26">
        <f t="shared" si="3"/>
        <v>2769039</v>
      </c>
    </row>
    <row r="233" spans="1:16" x14ac:dyDescent="0.3">
      <c r="A233" s="7">
        <v>44187</v>
      </c>
      <c r="B233" s="3">
        <v>0</v>
      </c>
      <c r="C233" s="3">
        <v>0</v>
      </c>
      <c r="D233" s="4"/>
      <c r="E233" s="3">
        <v>2928154.5</v>
      </c>
      <c r="F233" s="3">
        <v>891339</v>
      </c>
      <c r="G233" s="4">
        <v>3285.118793186431</v>
      </c>
      <c r="H233" s="3">
        <v>15961</v>
      </c>
      <c r="I233" s="3">
        <v>62</v>
      </c>
      <c r="J233" s="5">
        <v>202.29989297389258</v>
      </c>
      <c r="K233" s="3"/>
      <c r="L233" s="3"/>
      <c r="M233" s="3"/>
      <c r="N233" s="6"/>
      <c r="O233" s="3">
        <v>2944237.6015625</v>
      </c>
      <c r="P233" s="26">
        <f t="shared" si="3"/>
        <v>2785000</v>
      </c>
    </row>
    <row r="234" spans="1:16" x14ac:dyDescent="0.3">
      <c r="A234" s="7">
        <v>44188</v>
      </c>
      <c r="B234" s="3">
        <v>0</v>
      </c>
      <c r="C234" s="3">
        <v>0</v>
      </c>
      <c r="D234" s="4"/>
      <c r="E234" s="3">
        <v>2944237.6015625</v>
      </c>
      <c r="F234" s="3">
        <v>891277</v>
      </c>
      <c r="G234" s="4">
        <v>3303.3923253517146</v>
      </c>
      <c r="H234" s="3">
        <v>16433</v>
      </c>
      <c r="I234" s="3"/>
      <c r="J234" s="5"/>
      <c r="K234" s="3"/>
      <c r="L234" s="3"/>
      <c r="M234" s="3"/>
      <c r="N234" s="6"/>
      <c r="O234" s="3">
        <v>2959015.15625</v>
      </c>
      <c r="P234" s="26">
        <f t="shared" si="3"/>
        <v>2801433</v>
      </c>
    </row>
    <row r="235" spans="1:16" x14ac:dyDescent="0.3">
      <c r="A235" s="7">
        <v>44189</v>
      </c>
      <c r="B235" s="3">
        <v>0</v>
      </c>
      <c r="C235" s="3">
        <v>0</v>
      </c>
      <c r="D235" s="4"/>
      <c r="E235" s="3">
        <v>2959015.15625</v>
      </c>
      <c r="F235" s="3">
        <v>891277</v>
      </c>
      <c r="G235" s="4">
        <v>3319.9725295839567</v>
      </c>
      <c r="H235" s="3">
        <v>14426</v>
      </c>
      <c r="I235" s="3">
        <v>126</v>
      </c>
      <c r="J235" s="5">
        <v>433.18874238488746</v>
      </c>
      <c r="K235" s="3"/>
      <c r="L235" s="3"/>
      <c r="M235" s="3"/>
      <c r="N235" s="6"/>
      <c r="O235" s="3">
        <v>2979043.7890625</v>
      </c>
      <c r="P235" s="26">
        <f t="shared" si="3"/>
        <v>2815859</v>
      </c>
    </row>
    <row r="236" spans="1:16" x14ac:dyDescent="0.3">
      <c r="A236" s="7">
        <v>44190</v>
      </c>
      <c r="B236" s="3">
        <v>0</v>
      </c>
      <c r="C236" s="3">
        <v>0</v>
      </c>
      <c r="D236" s="4"/>
      <c r="E236" s="3">
        <v>2979043.7890625</v>
      </c>
      <c r="F236" s="3">
        <v>891151</v>
      </c>
      <c r="G236" s="4">
        <v>3342.9169569046098</v>
      </c>
      <c r="H236" s="3">
        <v>17147</v>
      </c>
      <c r="I236" s="3">
        <v>89</v>
      </c>
      <c r="J236" s="5">
        <v>300.07135253008585</v>
      </c>
      <c r="K236" s="3"/>
      <c r="L236" s="3"/>
      <c r="M236" s="3"/>
      <c r="N236" s="6"/>
      <c r="O236" s="3">
        <v>2994144.5234375</v>
      </c>
      <c r="P236" s="26">
        <f t="shared" si="3"/>
        <v>2833006</v>
      </c>
    </row>
    <row r="237" spans="1:16" x14ac:dyDescent="0.3">
      <c r="A237" s="7">
        <v>44191</v>
      </c>
      <c r="B237" s="3">
        <v>0</v>
      </c>
      <c r="C237" s="3">
        <v>0</v>
      </c>
      <c r="D237" s="4"/>
      <c r="E237" s="3">
        <v>2994144.5234375</v>
      </c>
      <c r="F237" s="3">
        <v>891062</v>
      </c>
      <c r="G237" s="4">
        <v>3360.19774542905</v>
      </c>
      <c r="H237" s="3">
        <v>19128</v>
      </c>
      <c r="I237" s="3">
        <v>60</v>
      </c>
      <c r="J237" s="5">
        <v>204.69652892957725</v>
      </c>
      <c r="K237" s="3"/>
      <c r="L237" s="3"/>
      <c r="M237" s="3"/>
      <c r="N237" s="6"/>
      <c r="O237" s="3">
        <v>3040990.921875</v>
      </c>
      <c r="P237" s="26">
        <f t="shared" si="3"/>
        <v>2852134</v>
      </c>
    </row>
    <row r="238" spans="1:16" x14ac:dyDescent="0.3">
      <c r="A238" s="7">
        <v>44192</v>
      </c>
      <c r="B238" s="3">
        <v>0</v>
      </c>
      <c r="C238" s="3">
        <v>0</v>
      </c>
      <c r="D238" s="4"/>
      <c r="E238" s="3">
        <v>3040990.921875</v>
      </c>
      <c r="F238" s="3">
        <v>891002</v>
      </c>
      <c r="G238" s="4">
        <v>3413.0012299355112</v>
      </c>
      <c r="H238" s="3">
        <v>15625</v>
      </c>
      <c r="I238" s="3">
        <v>69</v>
      </c>
      <c r="J238" s="5">
        <v>227.8528524998043</v>
      </c>
      <c r="K238" s="3"/>
      <c r="L238" s="3"/>
      <c r="M238" s="3"/>
      <c r="N238" s="6"/>
      <c r="O238" s="3">
        <v>3079114.546875</v>
      </c>
      <c r="P238" s="26">
        <f t="shared" si="3"/>
        <v>2867759</v>
      </c>
    </row>
    <row r="239" spans="1:16" x14ac:dyDescent="0.3">
      <c r="A239" s="7">
        <v>44193</v>
      </c>
      <c r="B239" s="3">
        <v>0</v>
      </c>
      <c r="C239" s="3">
        <v>0</v>
      </c>
      <c r="D239" s="4"/>
      <c r="E239" s="3">
        <v>3079114.546875</v>
      </c>
      <c r="F239" s="3">
        <v>890933</v>
      </c>
      <c r="G239" s="4">
        <v>3456.0562319220412</v>
      </c>
      <c r="H239" s="3">
        <v>14779</v>
      </c>
      <c r="I239" s="3">
        <v>85</v>
      </c>
      <c r="J239" s="5">
        <v>305.99497182346346</v>
      </c>
      <c r="K239" s="3"/>
      <c r="L239" s="3"/>
      <c r="M239" s="3"/>
      <c r="N239" s="6"/>
      <c r="O239" s="3">
        <v>3092061.9375</v>
      </c>
      <c r="P239" s="26">
        <f t="shared" si="3"/>
        <v>2882538</v>
      </c>
    </row>
    <row r="240" spans="1:16" x14ac:dyDescent="0.3">
      <c r="A240" s="7">
        <v>44194</v>
      </c>
      <c r="B240" s="3">
        <v>0</v>
      </c>
      <c r="C240" s="3">
        <v>0</v>
      </c>
      <c r="D240" s="4"/>
      <c r="E240" s="3">
        <v>3092061.9375</v>
      </c>
      <c r="F240" s="3">
        <v>890848</v>
      </c>
      <c r="G240" s="4">
        <v>3470.9197725088907</v>
      </c>
      <c r="H240" s="3">
        <v>16892</v>
      </c>
      <c r="I240" s="3">
        <v>41</v>
      </c>
      <c r="J240" s="5">
        <v>142.82783618375223</v>
      </c>
      <c r="K240" s="3"/>
      <c r="L240" s="3"/>
      <c r="M240" s="3"/>
      <c r="N240" s="6"/>
      <c r="O240" s="3">
        <v>3130386.734375</v>
      </c>
      <c r="P240" s="26">
        <f t="shared" si="3"/>
        <v>2899430</v>
      </c>
    </row>
    <row r="241" spans="1:16" x14ac:dyDescent="0.3">
      <c r="A241" s="7">
        <v>44195</v>
      </c>
      <c r="B241" s="3">
        <v>0</v>
      </c>
      <c r="C241" s="3">
        <v>0</v>
      </c>
      <c r="D241" s="4"/>
      <c r="E241" s="3">
        <v>3130386.734375</v>
      </c>
      <c r="F241" s="3">
        <v>890807</v>
      </c>
      <c r="G241" s="4">
        <v>3514.1020831392211</v>
      </c>
      <c r="H241" s="3">
        <v>16162</v>
      </c>
      <c r="I241" s="3">
        <v>47</v>
      </c>
      <c r="J241" s="5">
        <v>161.34908352371269</v>
      </c>
      <c r="K241" s="3"/>
      <c r="L241" s="3"/>
      <c r="M241" s="3"/>
      <c r="N241" s="6"/>
      <c r="O241" s="3">
        <v>3144679.921875</v>
      </c>
      <c r="P241" s="26">
        <f t="shared" si="3"/>
        <v>2915592</v>
      </c>
    </row>
    <row r="242" spans="1:16" x14ac:dyDescent="0.3">
      <c r="A242" s="7">
        <v>44196</v>
      </c>
      <c r="B242" s="3">
        <v>0</v>
      </c>
      <c r="C242" s="3">
        <v>0</v>
      </c>
      <c r="D242" s="4"/>
      <c r="E242" s="3">
        <v>3144679.921875</v>
      </c>
      <c r="F242" s="3">
        <v>890760</v>
      </c>
      <c r="G242" s="4">
        <v>3530.3335599656475</v>
      </c>
      <c r="H242" s="3">
        <v>14628</v>
      </c>
      <c r="I242" s="3">
        <v>52</v>
      </c>
      <c r="J242" s="5">
        <v>185.90123440202672</v>
      </c>
      <c r="K242" s="3"/>
      <c r="L242" s="3"/>
      <c r="M242" s="3"/>
      <c r="N242" s="6"/>
      <c r="O242" s="3">
        <v>3157566.1875</v>
      </c>
      <c r="P242" s="26">
        <f t="shared" si="3"/>
        <v>2930220</v>
      </c>
    </row>
    <row r="243" spans="1:16" x14ac:dyDescent="0.3">
      <c r="A243" s="7">
        <v>44197</v>
      </c>
      <c r="B243" s="3">
        <v>0</v>
      </c>
      <c r="C243" s="3">
        <v>0</v>
      </c>
      <c r="D243" s="4"/>
      <c r="E243" s="3">
        <v>3157566.1875</v>
      </c>
      <c r="F243" s="3">
        <v>890708</v>
      </c>
      <c r="G243" s="4">
        <v>3545.0071038993701</v>
      </c>
      <c r="H243" s="3">
        <v>18580</v>
      </c>
      <c r="I243" s="3">
        <v>33</v>
      </c>
      <c r="J243" s="5">
        <v>115.88221557525945</v>
      </c>
      <c r="K243" s="3"/>
      <c r="L243" s="3"/>
      <c r="M243" s="3"/>
      <c r="N243" s="6"/>
      <c r="O243" s="3">
        <v>3174056.734375</v>
      </c>
      <c r="P243" s="26">
        <f t="shared" si="3"/>
        <v>2948800</v>
      </c>
    </row>
    <row r="244" spans="1:16" x14ac:dyDescent="0.3">
      <c r="A244" s="7">
        <v>44198</v>
      </c>
      <c r="B244" s="3">
        <v>0</v>
      </c>
      <c r="C244" s="3">
        <v>0</v>
      </c>
      <c r="D244" s="4"/>
      <c r="E244" s="3">
        <v>3174056.734375</v>
      </c>
      <c r="F244" s="3">
        <v>890675</v>
      </c>
      <c r="G244" s="4">
        <v>3563.6531107025567</v>
      </c>
      <c r="H244" s="3">
        <v>16073</v>
      </c>
      <c r="I244" s="3">
        <v>56</v>
      </c>
      <c r="J244" s="5">
        <v>207.85745869377442</v>
      </c>
      <c r="K244" s="3"/>
      <c r="L244" s="3"/>
      <c r="M244" s="3"/>
      <c r="N244" s="6"/>
      <c r="O244" s="3">
        <v>3203882.703125</v>
      </c>
      <c r="P244" s="26">
        <f t="shared" si="3"/>
        <v>2964873</v>
      </c>
    </row>
    <row r="245" spans="1:16" x14ac:dyDescent="0.3">
      <c r="A245" s="7">
        <v>44199</v>
      </c>
      <c r="B245" s="3">
        <v>0</v>
      </c>
      <c r="C245" s="3">
        <v>0</v>
      </c>
      <c r="D245" s="4"/>
      <c r="E245" s="3">
        <v>3203882.703125</v>
      </c>
      <c r="F245" s="3">
        <v>890619</v>
      </c>
      <c r="G245" s="4">
        <v>3597.3662173443413</v>
      </c>
      <c r="H245" s="3">
        <v>16763</v>
      </c>
      <c r="I245" s="3">
        <v>39</v>
      </c>
      <c r="J245" s="5">
        <v>146.25270209213198</v>
      </c>
      <c r="K245" s="3"/>
      <c r="L245" s="3"/>
      <c r="M245" s="3"/>
      <c r="N245" s="6"/>
      <c r="O245" s="3">
        <v>3218708.0390625</v>
      </c>
      <c r="P245" s="26">
        <f t="shared" si="3"/>
        <v>2981636</v>
      </c>
    </row>
    <row r="246" spans="1:16" x14ac:dyDescent="0.3">
      <c r="A246" s="7">
        <v>44200</v>
      </c>
      <c r="B246" s="3">
        <v>0</v>
      </c>
      <c r="C246" s="3">
        <v>0</v>
      </c>
      <c r="D246" s="4"/>
      <c r="E246" s="3">
        <v>3218708.0390625</v>
      </c>
      <c r="F246" s="3">
        <v>890580</v>
      </c>
      <c r="G246" s="4">
        <v>3614.1705844084754</v>
      </c>
      <c r="H246" s="3">
        <v>15536</v>
      </c>
      <c r="I246" s="3">
        <v>43</v>
      </c>
      <c r="J246" s="5">
        <v>162.15740569085648</v>
      </c>
      <c r="K246" s="3"/>
      <c r="L246" s="3"/>
      <c r="M246" s="3"/>
      <c r="N246" s="6"/>
      <c r="O246" s="3">
        <v>3232424.84375</v>
      </c>
      <c r="P246" s="26">
        <f t="shared" si="3"/>
        <v>2997172</v>
      </c>
    </row>
    <row r="247" spans="1:16" x14ac:dyDescent="0.3">
      <c r="A247" s="7">
        <v>44201</v>
      </c>
      <c r="B247" s="3">
        <v>0</v>
      </c>
      <c r="C247" s="3">
        <v>0</v>
      </c>
      <c r="D247" s="4"/>
      <c r="E247" s="3">
        <v>3232424.84375</v>
      </c>
      <c r="F247" s="3">
        <v>890537</v>
      </c>
      <c r="G247" s="4">
        <v>3629.7479428142797</v>
      </c>
      <c r="H247" s="3">
        <v>14525</v>
      </c>
      <c r="I247" s="3">
        <v>64</v>
      </c>
      <c r="J247" s="5">
        <v>239.7125947699711</v>
      </c>
      <c r="K247" s="3"/>
      <c r="L247" s="3"/>
      <c r="M247" s="3"/>
      <c r="N247" s="6"/>
      <c r="O247" s="3">
        <v>3245163.3125</v>
      </c>
      <c r="P247" s="26">
        <f t="shared" si="3"/>
        <v>3011697</v>
      </c>
    </row>
    <row r="248" spans="1:16" x14ac:dyDescent="0.3">
      <c r="A248" s="7">
        <v>44202</v>
      </c>
      <c r="B248" s="3">
        <v>0</v>
      </c>
      <c r="C248" s="3">
        <v>0</v>
      </c>
      <c r="D248" s="4"/>
      <c r="E248" s="3">
        <v>3245163.3125</v>
      </c>
      <c r="F248" s="3">
        <v>890473</v>
      </c>
      <c r="G248" s="4">
        <v>3644.3141032911722</v>
      </c>
      <c r="H248" s="3">
        <v>17315</v>
      </c>
      <c r="I248" s="3">
        <v>57</v>
      </c>
      <c r="J248" s="5">
        <v>226.31569471983002</v>
      </c>
      <c r="K248" s="3"/>
      <c r="L248" s="3"/>
      <c r="M248" s="3"/>
      <c r="N248" s="6"/>
      <c r="O248" s="3">
        <v>3260400.1796875</v>
      </c>
      <c r="P248" s="26">
        <f t="shared" si="3"/>
        <v>3029012</v>
      </c>
    </row>
    <row r="249" spans="1:16" x14ac:dyDescent="0.3">
      <c r="A249" s="7">
        <v>44203</v>
      </c>
      <c r="B249" s="3">
        <v>0</v>
      </c>
      <c r="C249" s="3">
        <v>0</v>
      </c>
      <c r="D249" s="4"/>
      <c r="E249" s="3">
        <v>3260400.1796875</v>
      </c>
      <c r="F249" s="3">
        <v>890416</v>
      </c>
      <c r="G249" s="4">
        <v>3661.6594711769553</v>
      </c>
      <c r="H249" s="3">
        <v>13966</v>
      </c>
      <c r="I249" s="3">
        <v>40</v>
      </c>
      <c r="J249" s="5">
        <v>136.68232544879191</v>
      </c>
      <c r="K249" s="3"/>
      <c r="L249" s="3"/>
      <c r="M249" s="3"/>
      <c r="N249" s="6"/>
      <c r="O249" s="3">
        <v>3291752.9863757398</v>
      </c>
      <c r="P249" s="26">
        <f t="shared" si="3"/>
        <v>3042978</v>
      </c>
    </row>
    <row r="250" spans="1:16" x14ac:dyDescent="0.3">
      <c r="A250" s="7">
        <v>44204</v>
      </c>
      <c r="B250" s="3">
        <v>0</v>
      </c>
      <c r="C250" s="3">
        <v>0</v>
      </c>
      <c r="D250" s="4"/>
      <c r="E250" s="3">
        <v>3291752.9863757398</v>
      </c>
      <c r="F250" s="3">
        <v>890376</v>
      </c>
      <c r="G250" s="4">
        <v>3697.0369668272051</v>
      </c>
      <c r="H250" s="3">
        <v>18469</v>
      </c>
      <c r="I250" s="3">
        <v>56</v>
      </c>
      <c r="J250" s="5">
        <v>209.46523043998707</v>
      </c>
      <c r="K250" s="3"/>
      <c r="L250" s="3"/>
      <c r="M250" s="3"/>
      <c r="N250" s="6"/>
      <c r="O250" s="3">
        <v>3308020.671875</v>
      </c>
      <c r="P250" s="26">
        <f t="shared" si="3"/>
        <v>3061447</v>
      </c>
    </row>
    <row r="251" spans="1:16" x14ac:dyDescent="0.3">
      <c r="A251" s="7">
        <v>44205</v>
      </c>
      <c r="B251" s="3">
        <v>0</v>
      </c>
      <c r="C251" s="3">
        <v>0</v>
      </c>
      <c r="D251" s="4"/>
      <c r="E251" s="3">
        <v>3308020.671875</v>
      </c>
      <c r="F251" s="3">
        <v>890320</v>
      </c>
      <c r="G251" s="4">
        <v>3715.5412344718752</v>
      </c>
      <c r="H251" s="3">
        <v>17215</v>
      </c>
      <c r="I251" s="3"/>
      <c r="J251" s="5"/>
      <c r="K251" s="3"/>
      <c r="L251" s="3"/>
      <c r="M251" s="3"/>
      <c r="N251" s="6"/>
      <c r="O251" s="3">
        <v>3323385.3515625</v>
      </c>
      <c r="P251" s="26">
        <f t="shared" si="3"/>
        <v>3078662</v>
      </c>
    </row>
    <row r="252" spans="1:16" x14ac:dyDescent="0.3">
      <c r="A252" s="7">
        <v>44206</v>
      </c>
      <c r="B252" s="3">
        <v>0</v>
      </c>
      <c r="C252" s="3">
        <v>0</v>
      </c>
      <c r="D252" s="4"/>
      <c r="E252" s="3">
        <v>3323385.3515625</v>
      </c>
      <c r="F252" s="3">
        <v>890320</v>
      </c>
      <c r="G252" s="4">
        <v>3732.7987145773427</v>
      </c>
      <c r="H252" s="3">
        <v>12854</v>
      </c>
      <c r="I252" s="3">
        <v>75</v>
      </c>
      <c r="J252" s="5">
        <v>263.04240295530161</v>
      </c>
      <c r="K252" s="3"/>
      <c r="L252" s="3"/>
      <c r="M252" s="3"/>
      <c r="N252" s="6"/>
      <c r="O252" s="3">
        <v>3334572.78125</v>
      </c>
      <c r="P252" s="26">
        <f t="shared" si="3"/>
        <v>3091516</v>
      </c>
    </row>
    <row r="253" spans="1:16" x14ac:dyDescent="0.3">
      <c r="A253" s="7">
        <v>44207</v>
      </c>
      <c r="B253" s="3">
        <v>0</v>
      </c>
      <c r="C253" s="3">
        <v>0</v>
      </c>
      <c r="D253" s="4"/>
      <c r="E253" s="3">
        <v>3334572.78125</v>
      </c>
      <c r="F253" s="3">
        <v>890245</v>
      </c>
      <c r="G253" s="4">
        <v>3745.6798760453585</v>
      </c>
      <c r="H253" s="3">
        <v>15647</v>
      </c>
      <c r="I253" s="3">
        <v>70</v>
      </c>
      <c r="J253" s="5">
        <v>279.26664487466093</v>
      </c>
      <c r="K253" s="3"/>
      <c r="L253" s="3"/>
      <c r="M253" s="3"/>
      <c r="N253" s="6"/>
      <c r="O253" s="3">
        <v>3348237.75</v>
      </c>
      <c r="P253" s="26">
        <f t="shared" si="3"/>
        <v>3107163</v>
      </c>
    </row>
    <row r="254" spans="1:16" x14ac:dyDescent="0.3">
      <c r="A254" s="7">
        <v>44208</v>
      </c>
      <c r="B254" s="3">
        <v>0</v>
      </c>
      <c r="C254" s="3">
        <v>0</v>
      </c>
      <c r="D254" s="4"/>
      <c r="E254" s="3">
        <v>3348237.75</v>
      </c>
      <c r="F254" s="3">
        <v>890175</v>
      </c>
      <c r="G254" s="4">
        <v>3761.325301204819</v>
      </c>
      <c r="H254" s="3">
        <v>15829</v>
      </c>
      <c r="I254" s="3">
        <v>40</v>
      </c>
      <c r="J254" s="5">
        <v>152.77428542130806</v>
      </c>
      <c r="K254" s="3"/>
      <c r="L254" s="3"/>
      <c r="M254" s="3"/>
      <c r="N254" s="6"/>
      <c r="O254" s="3">
        <v>3375408.8726882413</v>
      </c>
      <c r="P254" s="26">
        <f t="shared" si="3"/>
        <v>3122992</v>
      </c>
    </row>
    <row r="255" spans="1:16" x14ac:dyDescent="0.3">
      <c r="A255" s="7">
        <v>44209</v>
      </c>
      <c r="B255" s="3">
        <v>0</v>
      </c>
      <c r="C255" s="3">
        <v>0</v>
      </c>
      <c r="D255" s="4"/>
      <c r="E255" s="3">
        <v>3375408.8726882413</v>
      </c>
      <c r="F255" s="3">
        <v>890135</v>
      </c>
      <c r="G255" s="4">
        <v>3792.0190450754567</v>
      </c>
      <c r="H255" s="3">
        <v>16693</v>
      </c>
      <c r="I255" s="3">
        <v>43</v>
      </c>
      <c r="J255" s="5">
        <v>167.14550111167753</v>
      </c>
      <c r="K255" s="3"/>
      <c r="L255" s="3"/>
      <c r="M255" s="3"/>
      <c r="N255" s="6"/>
      <c r="O255" s="3">
        <v>3390094.8859286518</v>
      </c>
      <c r="P255" s="26">
        <f t="shared" si="3"/>
        <v>3139685</v>
      </c>
    </row>
    <row r="256" spans="1:16" x14ac:dyDescent="0.3">
      <c r="A256" s="7">
        <v>44210</v>
      </c>
      <c r="B256" s="3">
        <v>0</v>
      </c>
      <c r="C256" s="3">
        <v>0</v>
      </c>
      <c r="D256" s="4"/>
      <c r="E256" s="3">
        <v>3390094.8859286518</v>
      </c>
      <c r="F256" s="3">
        <v>890092</v>
      </c>
      <c r="G256" s="4">
        <v>3808.7016689607949</v>
      </c>
      <c r="H256" s="3">
        <v>16110</v>
      </c>
      <c r="I256" s="3">
        <v>53</v>
      </c>
      <c r="J256" s="5">
        <v>214.77861514387311</v>
      </c>
      <c r="K256" s="3"/>
      <c r="L256" s="3"/>
      <c r="M256" s="3"/>
      <c r="N256" s="6"/>
      <c r="O256" s="3">
        <v>3404217.7578125</v>
      </c>
      <c r="P256" s="26">
        <f t="shared" si="3"/>
        <v>3155795</v>
      </c>
    </row>
    <row r="257" spans="1:16" x14ac:dyDescent="0.3">
      <c r="A257" s="7">
        <v>44211</v>
      </c>
      <c r="B257" s="3">
        <v>0</v>
      </c>
      <c r="C257" s="3">
        <v>0</v>
      </c>
      <c r="D257" s="4"/>
      <c r="E257" s="3">
        <v>3404217.7578125</v>
      </c>
      <c r="F257" s="3">
        <v>890039</v>
      </c>
      <c r="G257" s="4">
        <v>3824.7961693953862</v>
      </c>
      <c r="H257" s="3">
        <v>17271</v>
      </c>
      <c r="I257" s="3">
        <v>46</v>
      </c>
      <c r="J257" s="5">
        <v>183.97168398829359</v>
      </c>
      <c r="K257" s="3"/>
      <c r="L257" s="3"/>
      <c r="M257" s="3"/>
      <c r="N257" s="6"/>
      <c r="O257" s="3">
        <v>3419404.4140625</v>
      </c>
      <c r="P257" s="26">
        <f t="shared" si="3"/>
        <v>3173066</v>
      </c>
    </row>
    <row r="258" spans="1:16" x14ac:dyDescent="0.3">
      <c r="A258" s="7">
        <v>44212</v>
      </c>
      <c r="B258" s="3">
        <v>0</v>
      </c>
      <c r="C258" s="3">
        <v>0</v>
      </c>
      <c r="D258" s="4"/>
      <c r="E258" s="3">
        <v>3419404.4140625</v>
      </c>
      <c r="F258" s="3">
        <v>889993</v>
      </c>
      <c r="G258" s="4">
        <v>3842.0576499618537</v>
      </c>
      <c r="H258" s="3">
        <v>16806</v>
      </c>
      <c r="I258" s="3">
        <v>39</v>
      </c>
      <c r="J258" s="5">
        <v>156.6357219705219</v>
      </c>
      <c r="K258" s="3"/>
      <c r="L258" s="3"/>
      <c r="M258" s="3"/>
      <c r="N258" s="6"/>
      <c r="O258" s="3">
        <v>3434190.6015625</v>
      </c>
      <c r="P258" s="26">
        <f t="shared" si="3"/>
        <v>3189872</v>
      </c>
    </row>
    <row r="259" spans="1:16" x14ac:dyDescent="0.3">
      <c r="A259" s="7">
        <v>44213</v>
      </c>
      <c r="B259" s="3">
        <v>0</v>
      </c>
      <c r="C259" s="3">
        <v>0</v>
      </c>
      <c r="D259" s="4"/>
      <c r="E259" s="3">
        <v>3434190.6015625</v>
      </c>
      <c r="F259" s="3">
        <v>889954</v>
      </c>
      <c r="G259" s="4">
        <v>3858.8405710435595</v>
      </c>
      <c r="H259" s="3"/>
      <c r="I259" s="3">
        <v>668</v>
      </c>
      <c r="J259" s="5">
        <v>3016.58096090041</v>
      </c>
      <c r="K259" s="3"/>
      <c r="L259" s="3"/>
      <c r="M259" s="3"/>
      <c r="N259" s="6"/>
      <c r="O259" s="3">
        <v>3431174.015625</v>
      </c>
      <c r="P259" s="26">
        <f t="shared" si="3"/>
        <v>3189872</v>
      </c>
    </row>
    <row r="260" spans="1:16" x14ac:dyDescent="0.3">
      <c r="A260" s="7">
        <v>44214</v>
      </c>
      <c r="B260" s="3">
        <v>0</v>
      </c>
      <c r="C260" s="3">
        <v>0</v>
      </c>
      <c r="D260" s="4"/>
      <c r="E260" s="3">
        <v>3431174.015625</v>
      </c>
      <c r="F260" s="3">
        <v>889286</v>
      </c>
      <c r="G260" s="4">
        <v>3858.3470510330762</v>
      </c>
      <c r="H260" s="3">
        <v>17818</v>
      </c>
      <c r="I260" s="3">
        <v>122</v>
      </c>
      <c r="J260" s="5">
        <v>522.18116314142162</v>
      </c>
      <c r="K260" s="3"/>
      <c r="L260" s="3"/>
      <c r="M260" s="3"/>
      <c r="N260" s="6"/>
      <c r="O260" s="3">
        <v>3446495.1796875</v>
      </c>
      <c r="P260" s="26">
        <f t="shared" si="3"/>
        <v>3207690</v>
      </c>
    </row>
    <row r="261" spans="1:16" x14ac:dyDescent="0.3">
      <c r="A261" s="7">
        <v>44215</v>
      </c>
      <c r="B261" s="3">
        <v>0</v>
      </c>
      <c r="C261" s="3">
        <v>0</v>
      </c>
      <c r="D261" s="4"/>
      <c r="E261" s="3">
        <v>3446495.1796875</v>
      </c>
      <c r="F261" s="3">
        <v>889164</v>
      </c>
      <c r="G261" s="4">
        <v>3876.107421901359</v>
      </c>
      <c r="H261" s="3">
        <v>16936</v>
      </c>
      <c r="I261" s="3">
        <v>53</v>
      </c>
      <c r="J261" s="5">
        <v>217.94807189488483</v>
      </c>
      <c r="K261" s="3"/>
      <c r="L261" s="3"/>
      <c r="M261" s="3"/>
      <c r="N261" s="6"/>
      <c r="O261" s="3">
        <v>3461334.953125</v>
      </c>
      <c r="P261" s="26">
        <f t="shared" ref="P261:P324" si="4">+H261+P260</f>
        <v>3224626</v>
      </c>
    </row>
    <row r="262" spans="1:16" x14ac:dyDescent="0.3">
      <c r="A262" s="7">
        <v>44216</v>
      </c>
      <c r="B262" s="3">
        <v>0</v>
      </c>
      <c r="C262" s="3">
        <v>0</v>
      </c>
      <c r="D262" s="4"/>
      <c r="E262" s="3">
        <v>3461334.953125</v>
      </c>
      <c r="F262" s="3">
        <v>889111</v>
      </c>
      <c r="G262" s="4">
        <v>3893.0290516313489</v>
      </c>
      <c r="H262" s="3">
        <v>14717</v>
      </c>
      <c r="I262" s="3">
        <v>40</v>
      </c>
      <c r="J262" s="5">
        <v>158.26288680211854</v>
      </c>
      <c r="K262" s="3"/>
      <c r="L262" s="3"/>
      <c r="M262" s="3"/>
      <c r="N262" s="6"/>
      <c r="O262" s="3">
        <v>3474259.9921875</v>
      </c>
      <c r="P262" s="26">
        <f t="shared" si="4"/>
        <v>3239343</v>
      </c>
    </row>
    <row r="263" spans="1:16" x14ac:dyDescent="0.3">
      <c r="A263" s="7">
        <v>44217</v>
      </c>
      <c r="B263" s="3">
        <v>0</v>
      </c>
      <c r="C263" s="3">
        <v>0</v>
      </c>
      <c r="D263" s="4"/>
      <c r="E263" s="3">
        <v>3474259.9921875</v>
      </c>
      <c r="F263" s="3">
        <v>889071</v>
      </c>
      <c r="G263" s="4">
        <v>3907.7418925906932</v>
      </c>
      <c r="H263" s="3"/>
      <c r="I263" s="3">
        <v>33</v>
      </c>
      <c r="J263" s="5">
        <v>128.33816793782842</v>
      </c>
      <c r="K263" s="3"/>
      <c r="L263" s="3"/>
      <c r="M263" s="3"/>
      <c r="N263" s="6"/>
      <c r="O263" s="3">
        <v>3487762.59375</v>
      </c>
      <c r="P263" s="26">
        <f t="shared" si="4"/>
        <v>3239343</v>
      </c>
    </row>
    <row r="264" spans="1:16" x14ac:dyDescent="0.3">
      <c r="A264" s="7">
        <v>44218</v>
      </c>
      <c r="B264" s="3">
        <v>0</v>
      </c>
      <c r="C264" s="3">
        <v>0</v>
      </c>
      <c r="D264" s="4"/>
      <c r="E264" s="3">
        <v>3487762.59375</v>
      </c>
      <c r="F264" s="3">
        <v>889038</v>
      </c>
      <c r="G264" s="4">
        <v>3923.0748221673311</v>
      </c>
      <c r="H264" s="3"/>
      <c r="I264" s="3">
        <v>62</v>
      </c>
      <c r="J264" s="5">
        <v>243.77145781535654</v>
      </c>
      <c r="K264" s="3"/>
      <c r="L264" s="3"/>
      <c r="M264" s="3"/>
      <c r="N264" s="6"/>
      <c r="O264" s="3">
        <v>3495512.8051972655</v>
      </c>
      <c r="P264" s="26">
        <f t="shared" si="4"/>
        <v>3239343</v>
      </c>
    </row>
    <row r="265" spans="1:16" x14ac:dyDescent="0.3">
      <c r="A265" s="7">
        <v>44219</v>
      </c>
      <c r="B265" s="3">
        <v>0</v>
      </c>
      <c r="C265" s="3">
        <v>0</v>
      </c>
      <c r="D265" s="4"/>
      <c r="E265" s="3">
        <v>3495512.8051972655</v>
      </c>
      <c r="F265" s="3">
        <v>888976</v>
      </c>
      <c r="G265" s="4">
        <v>3932.0665633237177</v>
      </c>
      <c r="H265" s="3">
        <v>17261</v>
      </c>
      <c r="I265" s="3">
        <v>33</v>
      </c>
      <c r="J265" s="5">
        <v>128.19514165391774</v>
      </c>
      <c r="K265" s="3"/>
      <c r="L265" s="3"/>
      <c r="M265" s="3"/>
      <c r="N265" s="6"/>
      <c r="O265" s="3">
        <v>3510721.296875</v>
      </c>
      <c r="P265" s="26">
        <f t="shared" si="4"/>
        <v>3256604</v>
      </c>
    </row>
    <row r="266" spans="1:16" x14ac:dyDescent="0.3">
      <c r="A266" s="7">
        <v>44220</v>
      </c>
      <c r="B266" s="3">
        <v>0</v>
      </c>
      <c r="C266" s="3">
        <v>0</v>
      </c>
      <c r="D266" s="4"/>
      <c r="E266" s="3">
        <v>3510721.296875</v>
      </c>
      <c r="F266" s="3">
        <v>888943</v>
      </c>
      <c r="G266" s="4">
        <v>3949.3210440658177</v>
      </c>
      <c r="H266" s="3">
        <v>14586</v>
      </c>
      <c r="I266" s="3">
        <v>34</v>
      </c>
      <c r="J266" s="5">
        <v>136.65119043964796</v>
      </c>
      <c r="K266" s="3"/>
      <c r="L266" s="3"/>
      <c r="M266" s="3"/>
      <c r="N266" s="6"/>
      <c r="O266" s="3">
        <v>3523549.65625</v>
      </c>
      <c r="P266" s="26">
        <f t="shared" si="4"/>
        <v>3271190</v>
      </c>
    </row>
    <row r="267" spans="1:16" x14ac:dyDescent="0.3">
      <c r="A267" s="7">
        <v>44221</v>
      </c>
      <c r="B267" s="3">
        <v>0</v>
      </c>
      <c r="C267" s="3">
        <v>0</v>
      </c>
      <c r="D267" s="4"/>
      <c r="E267" s="3">
        <v>3523549.65625</v>
      </c>
      <c r="F267" s="3">
        <v>888909</v>
      </c>
      <c r="G267" s="4">
        <v>3963.9036799604905</v>
      </c>
      <c r="H267" s="3">
        <v>20063</v>
      </c>
      <c r="I267" s="3">
        <v>61</v>
      </c>
      <c r="J267" s="5">
        <v>249.18127275269777</v>
      </c>
      <c r="K267" s="3"/>
      <c r="L267" s="3"/>
      <c r="M267" s="3"/>
      <c r="N267" s="6"/>
      <c r="O267" s="3">
        <v>3541140.765625</v>
      </c>
      <c r="P267" s="26">
        <f t="shared" si="4"/>
        <v>3291253</v>
      </c>
    </row>
    <row r="268" spans="1:16" x14ac:dyDescent="0.3">
      <c r="A268" s="7">
        <v>44222</v>
      </c>
      <c r="B268" s="3">
        <v>0</v>
      </c>
      <c r="C268" s="3">
        <v>0</v>
      </c>
      <c r="D268" s="4"/>
      <c r="E268" s="3">
        <v>3541140.765625</v>
      </c>
      <c r="F268" s="3">
        <v>888848</v>
      </c>
      <c r="G268" s="4">
        <v>3983.9666237928195</v>
      </c>
      <c r="H268" s="3">
        <v>19364</v>
      </c>
      <c r="I268" s="3"/>
      <c r="J268" s="5"/>
      <c r="K268" s="3"/>
      <c r="L268" s="3"/>
      <c r="M268" s="3"/>
      <c r="N268" s="6"/>
      <c r="O268" s="3">
        <v>3556611.8838798208</v>
      </c>
      <c r="P268" s="26">
        <f t="shared" si="4"/>
        <v>3310617</v>
      </c>
    </row>
    <row r="269" spans="1:16" x14ac:dyDescent="0.3">
      <c r="A269" s="7">
        <v>44223</v>
      </c>
      <c r="B269" s="3">
        <v>0</v>
      </c>
      <c r="C269" s="3">
        <v>0</v>
      </c>
      <c r="D269" s="4"/>
      <c r="E269" s="3">
        <v>3556611.8838798208</v>
      </c>
      <c r="F269" s="3">
        <v>888848</v>
      </c>
      <c r="G269" s="4">
        <v>4001.3724324966934</v>
      </c>
      <c r="H269" s="3">
        <v>19324</v>
      </c>
      <c r="I269" s="3">
        <v>105</v>
      </c>
      <c r="J269" s="5">
        <v>399.71340893776068</v>
      </c>
      <c r="K269" s="3"/>
      <c r="L269" s="3"/>
      <c r="M269" s="3"/>
      <c r="N269" s="6"/>
      <c r="O269" s="3">
        <v>3573388.796875</v>
      </c>
      <c r="P269" s="26">
        <f t="shared" si="4"/>
        <v>3329941</v>
      </c>
    </row>
    <row r="270" spans="1:16" x14ac:dyDescent="0.3">
      <c r="A270" s="7">
        <v>44224</v>
      </c>
      <c r="B270" s="3">
        <v>0</v>
      </c>
      <c r="C270" s="3">
        <v>0</v>
      </c>
      <c r="D270" s="4"/>
      <c r="E270" s="3">
        <v>3573388.796875</v>
      </c>
      <c r="F270" s="3">
        <v>888743</v>
      </c>
      <c r="G270" s="4">
        <v>4020.7222975314576</v>
      </c>
      <c r="H270" s="3">
        <v>20340</v>
      </c>
      <c r="I270" s="3">
        <v>58</v>
      </c>
      <c r="J270" s="5">
        <v>246.06039998107303</v>
      </c>
      <c r="K270" s="3"/>
      <c r="L270" s="3"/>
      <c r="M270" s="3"/>
      <c r="N270" s="6"/>
      <c r="O270" s="3">
        <v>3591221.609375</v>
      </c>
      <c r="P270" s="26">
        <f t="shared" si="4"/>
        <v>3350281</v>
      </c>
    </row>
    <row r="271" spans="1:16" x14ac:dyDescent="0.3">
      <c r="A271" s="7">
        <v>44225</v>
      </c>
      <c r="B271" s="3">
        <v>0</v>
      </c>
      <c r="C271" s="3">
        <v>0</v>
      </c>
      <c r="D271" s="4"/>
      <c r="E271" s="3">
        <v>3591221.609375</v>
      </c>
      <c r="F271" s="3">
        <v>888685</v>
      </c>
      <c r="G271" s="4">
        <v>4041.0512266719925</v>
      </c>
      <c r="H271" s="3">
        <v>20557</v>
      </c>
      <c r="I271" s="3">
        <v>67</v>
      </c>
      <c r="J271" s="5">
        <v>288.1793072150399</v>
      </c>
      <c r="K271" s="3"/>
      <c r="L271" s="3"/>
      <c r="M271" s="3"/>
      <c r="N271" s="6"/>
      <c r="O271" s="3">
        <v>3605084.0671707545</v>
      </c>
      <c r="P271" s="26">
        <f t="shared" si="4"/>
        <v>3370838</v>
      </c>
    </row>
    <row r="272" spans="1:16" x14ac:dyDescent="0.3">
      <c r="A272" s="7">
        <v>44226</v>
      </c>
      <c r="B272" s="3">
        <v>0</v>
      </c>
      <c r="C272" s="3">
        <v>0</v>
      </c>
      <c r="D272" s="4"/>
      <c r="E272" s="3">
        <v>3605084.0671707545</v>
      </c>
      <c r="F272" s="3">
        <v>888618</v>
      </c>
      <c r="G272" s="4">
        <v>4056.9559328876467</v>
      </c>
      <c r="H272" s="3">
        <v>18859</v>
      </c>
      <c r="I272" s="3">
        <v>70</v>
      </c>
      <c r="J272" s="5">
        <v>295.18744574673394</v>
      </c>
      <c r="K272" s="3"/>
      <c r="L272" s="3"/>
      <c r="M272" s="3"/>
      <c r="N272" s="6"/>
      <c r="O272" s="3">
        <v>3621529.828125</v>
      </c>
      <c r="P272" s="26">
        <f t="shared" si="4"/>
        <v>3389697</v>
      </c>
    </row>
    <row r="273" spans="1:16" x14ac:dyDescent="0.3">
      <c r="A273" s="7">
        <v>44227</v>
      </c>
      <c r="B273" s="3">
        <v>0</v>
      </c>
      <c r="C273" s="3">
        <v>0</v>
      </c>
      <c r="D273" s="4"/>
      <c r="E273" s="3">
        <v>3621529.828125</v>
      </c>
      <c r="F273" s="3">
        <v>888548</v>
      </c>
      <c r="G273" s="4">
        <v>4075.7841198505876</v>
      </c>
      <c r="H273" s="3">
        <v>17548</v>
      </c>
      <c r="I273" s="3">
        <v>110</v>
      </c>
      <c r="J273" s="5">
        <v>428.96688680205915</v>
      </c>
      <c r="K273" s="3"/>
      <c r="L273" s="3"/>
      <c r="M273" s="3"/>
      <c r="N273" s="6"/>
      <c r="O273" s="3">
        <v>3636662.453125</v>
      </c>
      <c r="P273" s="26">
        <f t="shared" si="4"/>
        <v>3407245</v>
      </c>
    </row>
    <row r="274" spans="1:16" x14ac:dyDescent="0.3">
      <c r="A274" s="7">
        <v>44228</v>
      </c>
      <c r="B274" s="3">
        <v>0</v>
      </c>
      <c r="C274" s="3">
        <v>0</v>
      </c>
      <c r="D274" s="4"/>
      <c r="E274" s="3">
        <v>3636662.453125</v>
      </c>
      <c r="F274" s="3">
        <v>888438</v>
      </c>
      <c r="G274" s="4">
        <v>4093.3215971457766</v>
      </c>
      <c r="H274" s="3">
        <v>19239</v>
      </c>
      <c r="I274" s="3">
        <v>69</v>
      </c>
      <c r="J274" s="5">
        <v>280.24126594078155</v>
      </c>
      <c r="K274" s="3"/>
      <c r="L274" s="3"/>
      <c r="M274" s="3"/>
      <c r="N274" s="6"/>
      <c r="O274" s="3">
        <v>3653449.5</v>
      </c>
      <c r="P274" s="26">
        <f t="shared" si="4"/>
        <v>3426484</v>
      </c>
    </row>
    <row r="275" spans="1:16" x14ac:dyDescent="0.3">
      <c r="A275" s="7">
        <v>44229</v>
      </c>
      <c r="B275" s="3">
        <v>0</v>
      </c>
      <c r="C275" s="3">
        <v>0</v>
      </c>
      <c r="D275" s="4"/>
      <c r="E275" s="3">
        <v>3653449.5</v>
      </c>
      <c r="F275" s="3">
        <v>888369</v>
      </c>
      <c r="G275" s="4">
        <v>4112.536006997092</v>
      </c>
      <c r="H275" s="3">
        <v>14539</v>
      </c>
      <c r="I275" s="3">
        <v>88</v>
      </c>
      <c r="J275" s="5">
        <v>353.78895080792614</v>
      </c>
      <c r="K275" s="3"/>
      <c r="L275" s="3"/>
      <c r="M275" s="3"/>
      <c r="N275" s="6"/>
      <c r="O275" s="3">
        <v>3662869.484375</v>
      </c>
      <c r="P275" s="26">
        <f t="shared" si="4"/>
        <v>3441023</v>
      </c>
    </row>
    <row r="276" spans="1:16" x14ac:dyDescent="0.3">
      <c r="A276" s="7">
        <v>44230</v>
      </c>
      <c r="B276" s="3">
        <v>0</v>
      </c>
      <c r="C276" s="3">
        <v>0</v>
      </c>
      <c r="D276" s="4"/>
      <c r="E276" s="3">
        <v>3662869.484375</v>
      </c>
      <c r="F276" s="3">
        <v>888281</v>
      </c>
      <c r="G276" s="4">
        <v>4123.5481614207665</v>
      </c>
      <c r="H276" s="3">
        <v>15886</v>
      </c>
      <c r="I276" s="3">
        <v>103</v>
      </c>
      <c r="J276" s="5">
        <v>422.79219711816029</v>
      </c>
      <c r="K276" s="3"/>
      <c r="L276" s="3"/>
      <c r="M276" s="3"/>
      <c r="N276" s="6"/>
      <c r="O276" s="3">
        <v>3676489.09375</v>
      </c>
      <c r="P276" s="26">
        <f t="shared" si="4"/>
        <v>3456909</v>
      </c>
    </row>
    <row r="277" spans="1:16" x14ac:dyDescent="0.3">
      <c r="A277" s="7">
        <v>44231</v>
      </c>
      <c r="B277" s="3">
        <v>0</v>
      </c>
      <c r="C277" s="3">
        <v>0</v>
      </c>
      <c r="D277" s="4"/>
      <c r="E277" s="3">
        <v>3676489.09375</v>
      </c>
      <c r="F277" s="3">
        <v>888178</v>
      </c>
      <c r="G277" s="4">
        <v>4139.3606841759192</v>
      </c>
      <c r="H277" s="3">
        <v>19202</v>
      </c>
      <c r="I277" s="3">
        <v>126</v>
      </c>
      <c r="J277" s="5">
        <v>500.55259647515084</v>
      </c>
      <c r="K277" s="3"/>
      <c r="L277" s="3"/>
      <c r="M277" s="3"/>
      <c r="N277" s="6"/>
      <c r="O277" s="3">
        <v>3693022.546875</v>
      </c>
      <c r="P277" s="26">
        <f t="shared" si="4"/>
        <v>3476111</v>
      </c>
    </row>
    <row r="278" spans="1:16" x14ac:dyDescent="0.3">
      <c r="A278" s="7">
        <v>44232</v>
      </c>
      <c r="B278" s="3">
        <v>0</v>
      </c>
      <c r="C278" s="3">
        <v>0</v>
      </c>
      <c r="D278" s="4"/>
      <c r="E278" s="3">
        <v>3693022.546875</v>
      </c>
      <c r="F278" s="3">
        <v>888052</v>
      </c>
      <c r="G278" s="4">
        <v>4158.5656547983681</v>
      </c>
      <c r="H278" s="3">
        <v>17612</v>
      </c>
      <c r="I278" s="3">
        <v>250</v>
      </c>
      <c r="J278" s="5">
        <v>979.84182402868646</v>
      </c>
      <c r="K278" s="3"/>
      <c r="L278" s="3"/>
      <c r="M278" s="3"/>
      <c r="N278" s="6"/>
      <c r="O278" s="3">
        <v>3707660.640625</v>
      </c>
      <c r="P278" s="26">
        <f t="shared" si="4"/>
        <v>3493723</v>
      </c>
    </row>
    <row r="279" spans="1:16" x14ac:dyDescent="0.3">
      <c r="A279" s="7">
        <v>44233</v>
      </c>
      <c r="B279" s="3">
        <v>0</v>
      </c>
      <c r="C279" s="3">
        <v>0</v>
      </c>
      <c r="D279" s="4"/>
      <c r="E279" s="3">
        <v>3707660.640625</v>
      </c>
      <c r="F279" s="3">
        <v>887802</v>
      </c>
      <c r="G279" s="4">
        <v>4176.224699454383</v>
      </c>
      <c r="H279" s="3">
        <v>14108</v>
      </c>
      <c r="I279" s="3">
        <v>151</v>
      </c>
      <c r="J279" s="5">
        <v>594.31610796311429</v>
      </c>
      <c r="K279" s="3"/>
      <c r="L279" s="3"/>
      <c r="M279" s="3"/>
      <c r="N279" s="6"/>
      <c r="O279" s="3">
        <v>3719549.25</v>
      </c>
      <c r="P279" s="26">
        <f t="shared" si="4"/>
        <v>3507831</v>
      </c>
    </row>
    <row r="280" spans="1:16" x14ac:dyDescent="0.3">
      <c r="A280" s="7">
        <v>44234</v>
      </c>
      <c r="B280" s="3">
        <v>0</v>
      </c>
      <c r="C280" s="3">
        <v>0</v>
      </c>
      <c r="D280" s="4"/>
      <c r="E280" s="3">
        <v>3719549.25</v>
      </c>
      <c r="F280" s="3">
        <v>887651</v>
      </c>
      <c r="G280" s="4">
        <v>4190.3284624249845</v>
      </c>
      <c r="H280" s="3">
        <v>19595</v>
      </c>
      <c r="I280" s="3">
        <v>130</v>
      </c>
      <c r="J280" s="5">
        <v>523.05969436910709</v>
      </c>
      <c r="K280" s="3"/>
      <c r="L280" s="3"/>
      <c r="M280" s="3"/>
      <c r="N280" s="6"/>
      <c r="O280" s="3">
        <v>3736388.78125</v>
      </c>
      <c r="P280" s="26">
        <f t="shared" si="4"/>
        <v>3527426</v>
      </c>
    </row>
    <row r="281" spans="1:16" x14ac:dyDescent="0.3">
      <c r="A281" s="7">
        <v>44235</v>
      </c>
      <c r="B281" s="3">
        <v>0</v>
      </c>
      <c r="C281" s="3">
        <v>0</v>
      </c>
      <c r="D281" s="4"/>
      <c r="E281" s="3">
        <v>3736388.78125</v>
      </c>
      <c r="F281" s="3">
        <v>887521</v>
      </c>
      <c r="G281" s="4">
        <v>4209.915913257264</v>
      </c>
      <c r="H281" s="3">
        <v>20020</v>
      </c>
      <c r="I281" s="3">
        <v>139</v>
      </c>
      <c r="J281" s="5">
        <v>569.11032269641066</v>
      </c>
      <c r="K281" s="3"/>
      <c r="L281" s="3"/>
      <c r="M281" s="3"/>
      <c r="N281" s="6"/>
      <c r="O281" s="3">
        <v>3718299.828125</v>
      </c>
      <c r="P281" s="26">
        <f t="shared" si="4"/>
        <v>3547446</v>
      </c>
    </row>
    <row r="282" spans="1:16" x14ac:dyDescent="0.3">
      <c r="A282" s="7">
        <v>44236</v>
      </c>
      <c r="B282" s="3">
        <v>0</v>
      </c>
      <c r="C282" s="3">
        <v>0</v>
      </c>
      <c r="D282" s="4"/>
      <c r="E282" s="3">
        <v>3718299.828125</v>
      </c>
      <c r="F282" s="3">
        <v>887382</v>
      </c>
      <c r="G282" s="4">
        <v>4190.1907274713703</v>
      </c>
      <c r="H282" s="3">
        <v>16550</v>
      </c>
      <c r="I282" s="3">
        <v>151</v>
      </c>
      <c r="J282" s="5">
        <v>612.25801526508212</v>
      </c>
      <c r="K282" s="3"/>
      <c r="L282" s="3"/>
      <c r="M282" s="3"/>
      <c r="N282" s="6"/>
      <c r="O282" s="3">
        <v>3732366.78125</v>
      </c>
      <c r="P282" s="26">
        <f t="shared" si="4"/>
        <v>3563996</v>
      </c>
    </row>
    <row r="283" spans="1:16" x14ac:dyDescent="0.3">
      <c r="A283" s="7">
        <v>44237</v>
      </c>
      <c r="B283" s="3">
        <v>0</v>
      </c>
      <c r="C283" s="3">
        <v>0</v>
      </c>
      <c r="D283" s="4"/>
      <c r="E283" s="3">
        <v>3732366.78125</v>
      </c>
      <c r="F283" s="3">
        <v>887231</v>
      </c>
      <c r="G283" s="4">
        <v>4206.7587598381933</v>
      </c>
      <c r="H283" s="3">
        <v>14697</v>
      </c>
      <c r="I283" s="3">
        <v>422</v>
      </c>
      <c r="J283" s="5">
        <v>1403.9876920363865</v>
      </c>
      <c r="K283" s="3"/>
      <c r="L283" s="3"/>
      <c r="M283" s="3"/>
      <c r="N283" s="6"/>
      <c r="O283" s="3">
        <v>3751540.4825676368</v>
      </c>
      <c r="P283" s="26">
        <f t="shared" si="4"/>
        <v>3578693</v>
      </c>
    </row>
    <row r="284" spans="1:16" x14ac:dyDescent="0.3">
      <c r="A284" s="7">
        <v>44238</v>
      </c>
      <c r="B284" s="3">
        <v>0</v>
      </c>
      <c r="C284" s="3">
        <v>0</v>
      </c>
      <c r="D284" s="4"/>
      <c r="E284" s="3">
        <v>3751540.4825676368</v>
      </c>
      <c r="F284" s="3">
        <v>886809</v>
      </c>
      <c r="G284" s="4">
        <v>4230.3816070513913</v>
      </c>
      <c r="H284" s="3">
        <v>17539</v>
      </c>
      <c r="I284" s="3">
        <v>389</v>
      </c>
      <c r="J284" s="5">
        <v>1529.5481445590044</v>
      </c>
      <c r="K284" s="3"/>
      <c r="L284" s="3"/>
      <c r="M284" s="3"/>
      <c r="N284" s="6"/>
      <c r="O284" s="3">
        <v>3765573.25</v>
      </c>
      <c r="P284" s="26">
        <f t="shared" si="4"/>
        <v>3596232</v>
      </c>
    </row>
    <row r="285" spans="1:16" x14ac:dyDescent="0.3">
      <c r="A285" s="7">
        <v>44239</v>
      </c>
      <c r="B285" s="3">
        <v>0</v>
      </c>
      <c r="C285" s="3">
        <v>0</v>
      </c>
      <c r="D285" s="4"/>
      <c r="E285" s="3">
        <v>3765573.25</v>
      </c>
      <c r="F285" s="3">
        <v>886420</v>
      </c>
      <c r="G285" s="4">
        <v>4248.0689176688256</v>
      </c>
      <c r="H285" s="3">
        <v>15386</v>
      </c>
      <c r="I285" s="3">
        <v>229</v>
      </c>
      <c r="J285" s="5">
        <v>890.78518307108209</v>
      </c>
      <c r="K285" s="3"/>
      <c r="L285" s="3"/>
      <c r="M285" s="3"/>
      <c r="N285" s="6"/>
      <c r="O285" s="3">
        <v>3752032.9791594539</v>
      </c>
      <c r="P285" s="26">
        <f t="shared" si="4"/>
        <v>3611618</v>
      </c>
    </row>
    <row r="286" spans="1:16" x14ac:dyDescent="0.3">
      <c r="A286" s="7">
        <v>44240</v>
      </c>
      <c r="B286" s="3">
        <v>0</v>
      </c>
      <c r="C286" s="3">
        <v>0</v>
      </c>
      <c r="D286" s="4"/>
      <c r="E286" s="3">
        <v>3752032.9791594539</v>
      </c>
      <c r="F286" s="3">
        <v>886191</v>
      </c>
      <c r="G286" s="4">
        <v>4233.8874792899651</v>
      </c>
      <c r="H286" s="3">
        <v>13586</v>
      </c>
      <c r="I286" s="3">
        <v>302</v>
      </c>
      <c r="J286" s="5">
        <v>1225.479159681724</v>
      </c>
      <c r="K286" s="3"/>
      <c r="L286" s="3"/>
      <c r="M286" s="3"/>
      <c r="N286" s="6"/>
      <c r="O286" s="3">
        <v>3762856.03125</v>
      </c>
      <c r="P286" s="26">
        <f t="shared" si="4"/>
        <v>3625204</v>
      </c>
    </row>
    <row r="287" spans="1:16" x14ac:dyDescent="0.3">
      <c r="A287" s="7">
        <v>44241</v>
      </c>
      <c r="B287" s="3">
        <v>0</v>
      </c>
      <c r="C287" s="3">
        <v>0</v>
      </c>
      <c r="D287" s="4"/>
      <c r="E287" s="3">
        <v>3762856.03125</v>
      </c>
      <c r="F287" s="3">
        <v>885889</v>
      </c>
      <c r="G287" s="4">
        <v>4247.547978640665</v>
      </c>
      <c r="H287" s="3">
        <v>18270</v>
      </c>
      <c r="I287" s="3">
        <v>225</v>
      </c>
      <c r="J287" s="5">
        <v>883.54879941752154</v>
      </c>
      <c r="K287" s="3"/>
      <c r="L287" s="3"/>
      <c r="M287" s="3"/>
      <c r="N287" s="6"/>
      <c r="O287" s="3">
        <v>3778148.296875</v>
      </c>
      <c r="P287" s="26">
        <f t="shared" si="4"/>
        <v>3643474</v>
      </c>
    </row>
    <row r="288" spans="1:16" x14ac:dyDescent="0.3">
      <c r="A288" s="7">
        <v>44242</v>
      </c>
      <c r="B288" s="3">
        <v>0</v>
      </c>
      <c r="C288" s="3">
        <v>0</v>
      </c>
      <c r="D288" s="4"/>
      <c r="E288" s="3">
        <v>3778148.296875</v>
      </c>
      <c r="F288" s="3">
        <v>885664</v>
      </c>
      <c r="G288" s="4">
        <v>4265.8934955863624</v>
      </c>
      <c r="H288" s="3">
        <v>17836</v>
      </c>
      <c r="I288" s="3">
        <v>252</v>
      </c>
      <c r="J288" s="5">
        <v>986.98957990452584</v>
      </c>
      <c r="K288" s="3"/>
      <c r="L288" s="3"/>
      <c r="M288" s="3"/>
      <c r="N288" s="6"/>
      <c r="O288" s="3">
        <v>3792963.5625</v>
      </c>
      <c r="P288" s="26">
        <f t="shared" si="4"/>
        <v>3661310</v>
      </c>
    </row>
    <row r="289" spans="1:16" x14ac:dyDescent="0.3">
      <c r="A289" s="7">
        <v>44243</v>
      </c>
      <c r="B289" s="3">
        <v>0</v>
      </c>
      <c r="C289" s="3">
        <v>0</v>
      </c>
      <c r="D289" s="4"/>
      <c r="E289" s="3">
        <v>3792963.5625</v>
      </c>
      <c r="F289" s="3">
        <v>885412</v>
      </c>
      <c r="G289" s="4">
        <v>4283.8402489462533</v>
      </c>
      <c r="H289" s="3">
        <v>18672</v>
      </c>
      <c r="I289" s="3">
        <v>274</v>
      </c>
      <c r="J289" s="5">
        <v>1045.3766934698683</v>
      </c>
      <c r="K289" s="3"/>
      <c r="L289" s="3"/>
      <c r="M289" s="3"/>
      <c r="N289" s="6"/>
      <c r="O289" s="3">
        <v>3808454.46875</v>
      </c>
      <c r="P289" s="26">
        <f t="shared" si="4"/>
        <v>3679982</v>
      </c>
    </row>
    <row r="290" spans="1:16" x14ac:dyDescent="0.3">
      <c r="A290" s="7">
        <v>44244</v>
      </c>
      <c r="B290" s="3">
        <v>0</v>
      </c>
      <c r="C290" s="3">
        <v>0</v>
      </c>
      <c r="D290" s="4"/>
      <c r="E290" s="3">
        <v>3808454.46875</v>
      </c>
      <c r="F290" s="3">
        <v>885138</v>
      </c>
      <c r="G290" s="4">
        <v>4302.6674583511276</v>
      </c>
      <c r="H290" s="3">
        <v>20619</v>
      </c>
      <c r="I290" s="3">
        <v>352</v>
      </c>
      <c r="J290" s="5">
        <v>1437.4629780680475</v>
      </c>
      <c r="K290" s="3"/>
      <c r="L290" s="3"/>
      <c r="M290" s="3"/>
      <c r="N290" s="6"/>
      <c r="O290" s="3">
        <v>3812734.53125</v>
      </c>
      <c r="P290" s="26">
        <f t="shared" si="4"/>
        <v>3700601</v>
      </c>
    </row>
    <row r="291" spans="1:16" x14ac:dyDescent="0.3">
      <c r="A291" s="7">
        <v>44245</v>
      </c>
      <c r="B291" s="3">
        <v>0</v>
      </c>
      <c r="C291" s="3">
        <v>0</v>
      </c>
      <c r="D291" s="4"/>
      <c r="E291" s="3">
        <v>3812734.53125</v>
      </c>
      <c r="F291" s="3">
        <v>884786</v>
      </c>
      <c r="G291" s="4">
        <v>4309.2166142434435</v>
      </c>
      <c r="H291" s="3">
        <v>20725</v>
      </c>
      <c r="I291" s="3">
        <v>306</v>
      </c>
      <c r="J291" s="5">
        <v>1176.8006529317058</v>
      </c>
      <c r="K291" s="3"/>
      <c r="L291" s="3"/>
      <c r="M291" s="3"/>
      <c r="N291" s="6"/>
      <c r="O291" s="3">
        <v>3828173.1199926441</v>
      </c>
      <c r="P291" s="26">
        <f t="shared" si="4"/>
        <v>3721326</v>
      </c>
    </row>
    <row r="292" spans="1:16" x14ac:dyDescent="0.3">
      <c r="A292" s="7">
        <v>44246</v>
      </c>
      <c r="B292" s="3">
        <v>0</v>
      </c>
      <c r="C292" s="3">
        <v>0</v>
      </c>
      <c r="D292" s="4"/>
      <c r="E292" s="3">
        <v>3828173.1199926441</v>
      </c>
      <c r="F292" s="3">
        <v>884480</v>
      </c>
      <c r="G292" s="4">
        <v>4328.1624457225089</v>
      </c>
      <c r="H292" s="3">
        <v>20100</v>
      </c>
      <c r="I292" s="3">
        <v>354</v>
      </c>
      <c r="J292" s="5">
        <v>1362.6623487481743</v>
      </c>
      <c r="K292" s="3"/>
      <c r="L292" s="3"/>
      <c r="M292" s="3"/>
      <c r="N292" s="6"/>
      <c r="O292" s="3">
        <v>3844590.6259930911</v>
      </c>
      <c r="P292" s="26">
        <f t="shared" si="4"/>
        <v>3741426</v>
      </c>
    </row>
    <row r="293" spans="1:16" x14ac:dyDescent="0.3">
      <c r="A293" s="7">
        <v>44247</v>
      </c>
      <c r="B293" s="3">
        <v>0</v>
      </c>
      <c r="C293" s="3">
        <v>0</v>
      </c>
      <c r="D293" s="4"/>
      <c r="E293" s="3">
        <v>3844590.6259930911</v>
      </c>
      <c r="F293" s="3">
        <v>884126</v>
      </c>
      <c r="G293" s="4">
        <v>4348.4646147642879</v>
      </c>
      <c r="H293" s="3">
        <v>12505</v>
      </c>
      <c r="I293" s="3">
        <v>400</v>
      </c>
      <c r="J293" s="5">
        <v>1528.0416262163089</v>
      </c>
      <c r="K293" s="3"/>
      <c r="L293" s="3"/>
      <c r="M293" s="3"/>
      <c r="N293" s="6"/>
      <c r="O293" s="3">
        <v>3854122.859375</v>
      </c>
      <c r="P293" s="26">
        <f t="shared" si="4"/>
        <v>3753931</v>
      </c>
    </row>
    <row r="294" spans="1:16" x14ac:dyDescent="0.3">
      <c r="A294" s="7">
        <v>44248</v>
      </c>
      <c r="B294" s="3">
        <v>0</v>
      </c>
      <c r="C294" s="3">
        <v>0</v>
      </c>
      <c r="D294" s="4"/>
      <c r="E294" s="3">
        <v>3854122.859375</v>
      </c>
      <c r="F294" s="3">
        <v>883726</v>
      </c>
      <c r="G294" s="4">
        <v>4361.2192686138005</v>
      </c>
      <c r="H294" s="3">
        <v>20467</v>
      </c>
      <c r="I294" s="3">
        <v>480</v>
      </c>
      <c r="J294" s="5">
        <v>1965.1322902143843</v>
      </c>
      <c r="K294" s="3"/>
      <c r="L294" s="3"/>
      <c r="M294" s="3"/>
      <c r="N294" s="6"/>
      <c r="O294" s="3">
        <v>3870262.578125</v>
      </c>
      <c r="P294" s="26">
        <f t="shared" si="4"/>
        <v>3774398</v>
      </c>
    </row>
    <row r="295" spans="1:16" x14ac:dyDescent="0.3">
      <c r="A295" s="7">
        <v>44249</v>
      </c>
      <c r="B295" s="3">
        <v>0</v>
      </c>
      <c r="C295" s="3">
        <v>0</v>
      </c>
      <c r="D295" s="4"/>
      <c r="E295" s="3">
        <v>3870262.578125</v>
      </c>
      <c r="F295" s="3">
        <v>883246</v>
      </c>
      <c r="G295" s="4">
        <v>4381.8625593832294</v>
      </c>
      <c r="H295" s="3">
        <v>22017</v>
      </c>
      <c r="I295" s="3">
        <v>377</v>
      </c>
      <c r="J295" s="5">
        <v>1490.5450156400691</v>
      </c>
      <c r="K295" s="3"/>
      <c r="L295" s="3"/>
      <c r="M295" s="3"/>
      <c r="N295" s="6"/>
      <c r="O295" s="3">
        <v>3888222.46875</v>
      </c>
      <c r="P295" s="26">
        <f t="shared" si="4"/>
        <v>3796415</v>
      </c>
    </row>
    <row r="296" spans="1:16" x14ac:dyDescent="0.3">
      <c r="A296" s="7">
        <v>44250</v>
      </c>
      <c r="B296" s="3">
        <v>0</v>
      </c>
      <c r="C296" s="3">
        <v>0</v>
      </c>
      <c r="D296" s="4"/>
      <c r="E296" s="3">
        <v>3888222.46875</v>
      </c>
      <c r="F296" s="3">
        <v>882869</v>
      </c>
      <c r="G296" s="4">
        <v>4404.0763338049019</v>
      </c>
      <c r="H296" s="3">
        <v>23678</v>
      </c>
      <c r="I296" s="3">
        <v>518</v>
      </c>
      <c r="J296" s="5">
        <v>2121.7048297317915</v>
      </c>
      <c r="K296" s="3"/>
      <c r="L296" s="3"/>
      <c r="M296" s="3"/>
      <c r="N296" s="6"/>
      <c r="O296" s="3">
        <v>3907032.953125</v>
      </c>
      <c r="P296" s="26">
        <f t="shared" si="4"/>
        <v>3820093</v>
      </c>
    </row>
    <row r="297" spans="1:16" x14ac:dyDescent="0.3">
      <c r="A297" s="7">
        <v>44251</v>
      </c>
      <c r="B297" s="3">
        <v>0</v>
      </c>
      <c r="C297" s="3">
        <v>0</v>
      </c>
      <c r="D297" s="4"/>
      <c r="E297" s="3">
        <v>3907032.953125</v>
      </c>
      <c r="F297" s="3">
        <v>882351</v>
      </c>
      <c r="G297" s="4">
        <v>4427.9804217652618</v>
      </c>
      <c r="H297" s="3">
        <v>20279</v>
      </c>
      <c r="I297" s="3">
        <v>445</v>
      </c>
      <c r="J297" s="5">
        <v>1820.4802176701305</v>
      </c>
      <c r="K297" s="3"/>
      <c r="L297" s="3"/>
      <c r="M297" s="3"/>
      <c r="N297" s="6"/>
      <c r="O297" s="3">
        <v>3923098.953125</v>
      </c>
      <c r="P297" s="26">
        <f t="shared" si="4"/>
        <v>3840372</v>
      </c>
    </row>
    <row r="298" spans="1:16" x14ac:dyDescent="0.3">
      <c r="A298" s="7">
        <v>44252</v>
      </c>
      <c r="B298" s="3">
        <v>0</v>
      </c>
      <c r="C298" s="3">
        <v>0</v>
      </c>
      <c r="D298" s="4"/>
      <c r="E298" s="3">
        <v>3923098.953125</v>
      </c>
      <c r="F298" s="3">
        <v>881906</v>
      </c>
      <c r="G298" s="4">
        <v>4448.4320926776772</v>
      </c>
      <c r="H298" s="3">
        <v>19797</v>
      </c>
      <c r="I298" s="3">
        <v>456</v>
      </c>
      <c r="J298" s="5">
        <v>1768.4207066236502</v>
      </c>
      <c r="K298" s="3"/>
      <c r="L298" s="3"/>
      <c r="M298" s="3"/>
      <c r="N298" s="6"/>
      <c r="O298" s="3">
        <v>3930564.9546870114</v>
      </c>
      <c r="P298" s="26">
        <f t="shared" si="4"/>
        <v>3860169</v>
      </c>
    </row>
    <row r="299" spans="1:16" x14ac:dyDescent="0.3">
      <c r="A299" s="7">
        <v>44253</v>
      </c>
      <c r="B299" s="3">
        <v>0</v>
      </c>
      <c r="C299" s="3">
        <v>0</v>
      </c>
      <c r="D299" s="4"/>
      <c r="E299" s="3">
        <v>3930564.9546870114</v>
      </c>
      <c r="F299" s="3">
        <v>881450</v>
      </c>
      <c r="G299" s="4">
        <v>4459.2035335946575</v>
      </c>
      <c r="H299" s="3">
        <v>14208</v>
      </c>
      <c r="I299" s="3">
        <v>694</v>
      </c>
      <c r="J299" s="5">
        <v>2895.0197938653591</v>
      </c>
      <c r="K299" s="3"/>
      <c r="L299" s="3"/>
      <c r="M299" s="3"/>
      <c r="N299" s="6"/>
      <c r="O299" s="3">
        <v>3940213.5785640557</v>
      </c>
      <c r="P299" s="26">
        <f t="shared" si="4"/>
        <v>3874377</v>
      </c>
    </row>
    <row r="300" spans="1:16" x14ac:dyDescent="0.3">
      <c r="A300" s="7">
        <v>44254</v>
      </c>
      <c r="B300" s="3">
        <v>0</v>
      </c>
      <c r="C300" s="3">
        <v>0</v>
      </c>
      <c r="D300" s="4"/>
      <c r="E300" s="3">
        <v>3940213.5785640557</v>
      </c>
      <c r="F300" s="3">
        <v>880756</v>
      </c>
      <c r="G300" s="4">
        <v>4473.6721391214542</v>
      </c>
      <c r="H300" s="3">
        <v>15592</v>
      </c>
      <c r="I300" s="3">
        <v>654</v>
      </c>
      <c r="J300" s="5">
        <v>2544.0025127685562</v>
      </c>
      <c r="K300" s="3"/>
      <c r="L300" s="3"/>
      <c r="M300" s="3"/>
      <c r="N300" s="6"/>
      <c r="O300" s="3">
        <v>3951425.078125</v>
      </c>
      <c r="P300" s="26">
        <f t="shared" si="4"/>
        <v>3889969</v>
      </c>
    </row>
    <row r="301" spans="1:16" x14ac:dyDescent="0.3">
      <c r="A301" s="7">
        <v>44255</v>
      </c>
      <c r="B301" s="3">
        <v>0</v>
      </c>
      <c r="C301" s="3">
        <v>0</v>
      </c>
      <c r="D301" s="4"/>
      <c r="E301" s="3">
        <v>3951425.078125</v>
      </c>
      <c r="F301" s="3">
        <v>880102</v>
      </c>
      <c r="G301" s="4">
        <v>4489.7353694514959</v>
      </c>
      <c r="H301" s="3">
        <v>20901</v>
      </c>
      <c r="I301" s="3">
        <v>586</v>
      </c>
      <c r="J301" s="5">
        <v>2527.2331614061868</v>
      </c>
      <c r="K301" s="3"/>
      <c r="L301" s="3"/>
      <c r="M301" s="3"/>
      <c r="N301" s="6"/>
      <c r="O301" s="3">
        <v>3967357.5625</v>
      </c>
      <c r="P301" s="26">
        <f t="shared" si="4"/>
        <v>3910870</v>
      </c>
    </row>
    <row r="302" spans="1:16" x14ac:dyDescent="0.3">
      <c r="A302" s="7">
        <v>44256</v>
      </c>
      <c r="B302" s="3">
        <v>0</v>
      </c>
      <c r="C302" s="3">
        <v>0</v>
      </c>
      <c r="D302" s="4"/>
      <c r="E302" s="3">
        <v>3967357.5625</v>
      </c>
      <c r="F302" s="3">
        <v>879516</v>
      </c>
      <c r="G302" s="4">
        <v>4510.8418294834883</v>
      </c>
      <c r="H302" s="3">
        <v>21283</v>
      </c>
      <c r="I302" s="3">
        <v>512</v>
      </c>
      <c r="J302" s="5">
        <v>2103.7335063777568</v>
      </c>
      <c r="K302" s="3"/>
      <c r="L302" s="3"/>
      <c r="M302" s="3"/>
      <c r="N302" s="6"/>
      <c r="O302" s="3">
        <v>3982214.3482609587</v>
      </c>
      <c r="P302" s="26">
        <f t="shared" si="4"/>
        <v>3932153</v>
      </c>
    </row>
    <row r="303" spans="1:16" x14ac:dyDescent="0.3">
      <c r="A303" s="7">
        <v>44257</v>
      </c>
      <c r="B303" s="3">
        <v>0</v>
      </c>
      <c r="C303" s="3">
        <v>0</v>
      </c>
      <c r="D303" s="4"/>
      <c r="E303" s="3">
        <v>3982214.3482609587</v>
      </c>
      <c r="F303" s="3">
        <v>879004</v>
      </c>
      <c r="G303" s="4">
        <v>4530.3711339891042</v>
      </c>
      <c r="H303" s="3">
        <v>18816</v>
      </c>
      <c r="I303" s="3">
        <v>347</v>
      </c>
      <c r="J303" s="5">
        <v>1482.906240307746</v>
      </c>
      <c r="K303" s="3"/>
      <c r="L303" s="3"/>
      <c r="M303" s="3"/>
      <c r="N303" s="6"/>
      <c r="O303" s="3">
        <v>3997330.25</v>
      </c>
      <c r="P303" s="26">
        <f t="shared" si="4"/>
        <v>3950969</v>
      </c>
    </row>
    <row r="304" spans="1:16" x14ac:dyDescent="0.3">
      <c r="A304" s="7">
        <v>44258</v>
      </c>
      <c r="B304" s="3">
        <v>0</v>
      </c>
      <c r="C304" s="3">
        <v>0</v>
      </c>
      <c r="D304" s="4"/>
      <c r="E304" s="3">
        <v>3997330.25</v>
      </c>
      <c r="F304" s="3">
        <v>878657</v>
      </c>
      <c r="G304" s="4">
        <v>4549.363687992015</v>
      </c>
      <c r="H304" s="3">
        <v>20081</v>
      </c>
      <c r="I304" s="3">
        <v>356</v>
      </c>
      <c r="J304" s="5">
        <v>1477.0114278309252</v>
      </c>
      <c r="K304" s="3"/>
      <c r="L304" s="3"/>
      <c r="M304" s="3"/>
      <c r="N304" s="6"/>
      <c r="O304" s="3">
        <v>4007131.6101298672</v>
      </c>
      <c r="P304" s="26">
        <f t="shared" si="4"/>
        <v>3971050</v>
      </c>
    </row>
    <row r="305" spans="1:16" x14ac:dyDescent="0.3">
      <c r="A305" s="7">
        <v>44259</v>
      </c>
      <c r="B305" s="3">
        <v>0</v>
      </c>
      <c r="C305" s="3">
        <v>0</v>
      </c>
      <c r="D305" s="4"/>
      <c r="E305" s="3">
        <v>4007131.6101298672</v>
      </c>
      <c r="F305" s="3">
        <v>878301</v>
      </c>
      <c r="G305" s="4">
        <v>4562.3671271350795</v>
      </c>
      <c r="H305" s="3">
        <v>16346</v>
      </c>
      <c r="I305" s="3">
        <v>352</v>
      </c>
      <c r="J305" s="5">
        <v>1516.8875071262523</v>
      </c>
      <c r="K305" s="3"/>
      <c r="L305" s="3"/>
      <c r="M305" s="3"/>
      <c r="N305" s="6"/>
      <c r="O305" s="3">
        <v>4020048.265625</v>
      </c>
      <c r="P305" s="26">
        <f t="shared" si="4"/>
        <v>3987396</v>
      </c>
    </row>
    <row r="306" spans="1:16" x14ac:dyDescent="0.3">
      <c r="A306" s="7">
        <v>44260</v>
      </c>
      <c r="B306" s="3">
        <v>0</v>
      </c>
      <c r="C306" s="3">
        <v>0</v>
      </c>
      <c r="D306" s="4"/>
      <c r="E306" s="3">
        <v>4020048.265625</v>
      </c>
      <c r="F306" s="3">
        <v>877949</v>
      </c>
      <c r="G306" s="4">
        <v>4578.9086446080582</v>
      </c>
      <c r="H306" s="3">
        <v>12855</v>
      </c>
      <c r="I306" s="3">
        <v>327</v>
      </c>
      <c r="J306" s="5">
        <v>1449.0248375438964</v>
      </c>
      <c r="K306" s="3"/>
      <c r="L306" s="3"/>
      <c r="M306" s="3"/>
      <c r="N306" s="6"/>
      <c r="O306" s="3">
        <v>4029934.328125</v>
      </c>
      <c r="P306" s="26">
        <f t="shared" si="4"/>
        <v>4000251</v>
      </c>
    </row>
    <row r="307" spans="1:16" x14ac:dyDescent="0.3">
      <c r="A307" s="7">
        <v>44261</v>
      </c>
      <c r="B307" s="3">
        <v>0</v>
      </c>
      <c r="C307" s="3">
        <v>0</v>
      </c>
      <c r="D307" s="4"/>
      <c r="E307" s="3">
        <v>4029934.328125</v>
      </c>
      <c r="F307" s="3">
        <v>877622</v>
      </c>
      <c r="G307" s="4">
        <v>4591.8793377160091</v>
      </c>
      <c r="H307" s="3">
        <v>13783</v>
      </c>
      <c r="I307" s="3">
        <v>314</v>
      </c>
      <c r="J307" s="5">
        <v>1396.7229329771062</v>
      </c>
      <c r="K307" s="3"/>
      <c r="L307" s="3"/>
      <c r="M307" s="3"/>
      <c r="N307" s="6"/>
      <c r="O307" s="3">
        <v>4040703.375</v>
      </c>
      <c r="P307" s="26">
        <f t="shared" si="4"/>
        <v>4014034</v>
      </c>
    </row>
    <row r="308" spans="1:16" x14ac:dyDescent="0.3">
      <c r="A308" s="7">
        <v>44262</v>
      </c>
      <c r="B308" s="3">
        <v>0</v>
      </c>
      <c r="C308" s="3">
        <v>0</v>
      </c>
      <c r="D308" s="4"/>
      <c r="E308" s="3">
        <v>4040703.375</v>
      </c>
      <c r="F308" s="3">
        <v>877308</v>
      </c>
      <c r="G308" s="4">
        <v>4605.797935274727</v>
      </c>
      <c r="H308" s="3">
        <v>19254</v>
      </c>
      <c r="I308" s="3"/>
      <c r="J308" s="5"/>
      <c r="K308" s="3"/>
      <c r="L308" s="3"/>
      <c r="M308" s="3"/>
      <c r="N308" s="6"/>
      <c r="O308" s="3">
        <v>4057692.03125</v>
      </c>
      <c r="P308" s="26">
        <f t="shared" si="4"/>
        <v>4033288</v>
      </c>
    </row>
    <row r="309" spans="1:16" x14ac:dyDescent="0.3">
      <c r="A309" s="7">
        <v>44263</v>
      </c>
      <c r="B309" s="3">
        <v>0</v>
      </c>
      <c r="C309" s="3">
        <v>0</v>
      </c>
      <c r="D309" s="4"/>
      <c r="E309" s="3">
        <v>4057692.03125</v>
      </c>
      <c r="F309" s="3">
        <v>877308</v>
      </c>
      <c r="G309" s="4">
        <v>4625.1624643226778</v>
      </c>
      <c r="H309" s="3">
        <v>19245</v>
      </c>
      <c r="I309" s="3">
        <v>641</v>
      </c>
      <c r="J309" s="5">
        <v>2724.6331579944663</v>
      </c>
      <c r="K309" s="3"/>
      <c r="L309" s="3"/>
      <c r="M309" s="3"/>
      <c r="N309" s="6"/>
      <c r="O309" s="3">
        <v>4071946.71875</v>
      </c>
      <c r="P309" s="26">
        <f t="shared" si="4"/>
        <v>4052533</v>
      </c>
    </row>
    <row r="310" spans="1:16" x14ac:dyDescent="0.3">
      <c r="A310" s="7">
        <v>44264</v>
      </c>
      <c r="B310" s="3">
        <v>0</v>
      </c>
      <c r="C310" s="3">
        <v>0</v>
      </c>
      <c r="D310" s="4"/>
      <c r="E310" s="3">
        <v>4071946.71875</v>
      </c>
      <c r="F310" s="3">
        <v>876667</v>
      </c>
      <c r="G310" s="4">
        <v>4644.8043769755213</v>
      </c>
      <c r="H310" s="3">
        <v>18682</v>
      </c>
      <c r="I310" s="3">
        <v>286</v>
      </c>
      <c r="J310" s="5">
        <v>1297.7780213810177</v>
      </c>
      <c r="K310" s="3"/>
      <c r="L310" s="3"/>
      <c r="M310" s="3"/>
      <c r="N310" s="6"/>
      <c r="O310" s="3">
        <v>4087154.21875</v>
      </c>
      <c r="P310" s="26">
        <f t="shared" si="4"/>
        <v>4071215</v>
      </c>
    </row>
    <row r="311" spans="1:16" x14ac:dyDescent="0.3">
      <c r="A311" s="7">
        <v>44265</v>
      </c>
      <c r="B311" s="3">
        <v>0</v>
      </c>
      <c r="C311" s="3">
        <v>0</v>
      </c>
      <c r="D311" s="4"/>
      <c r="E311" s="3">
        <v>4087154.21875</v>
      </c>
      <c r="F311" s="3">
        <v>876381</v>
      </c>
      <c r="G311" s="4">
        <v>4663.6727847249085</v>
      </c>
      <c r="H311" s="3">
        <v>23059</v>
      </c>
      <c r="I311" s="3"/>
      <c r="J311" s="5"/>
      <c r="K311" s="3"/>
      <c r="L311" s="3"/>
      <c r="M311" s="3"/>
      <c r="N311" s="6"/>
      <c r="O311" s="3">
        <v>4107485.796875</v>
      </c>
      <c r="P311" s="26">
        <f t="shared" si="4"/>
        <v>4094274</v>
      </c>
    </row>
    <row r="312" spans="1:16" x14ac:dyDescent="0.3">
      <c r="A312" s="7">
        <v>44266</v>
      </c>
      <c r="B312" s="3">
        <v>0</v>
      </c>
      <c r="C312" s="3">
        <v>0</v>
      </c>
      <c r="D312" s="4"/>
      <c r="E312" s="3">
        <v>4107485.796875</v>
      </c>
      <c r="F312" s="3">
        <v>876381</v>
      </c>
      <c r="G312" s="4">
        <v>4686.8722586124068</v>
      </c>
      <c r="H312" s="3">
        <v>22236</v>
      </c>
      <c r="I312" s="3"/>
      <c r="J312" s="5"/>
      <c r="K312" s="3"/>
      <c r="L312" s="3"/>
      <c r="M312" s="3"/>
      <c r="N312" s="6"/>
      <c r="O312" s="3">
        <v>4127094.671875</v>
      </c>
      <c r="P312" s="26">
        <f t="shared" si="4"/>
        <v>4116510</v>
      </c>
    </row>
    <row r="313" spans="1:16" x14ac:dyDescent="0.3">
      <c r="A313" s="7">
        <v>44267</v>
      </c>
      <c r="B313" s="3">
        <v>0</v>
      </c>
      <c r="C313" s="3">
        <v>0</v>
      </c>
      <c r="D313" s="4"/>
      <c r="E313" s="3">
        <v>4127094.671875</v>
      </c>
      <c r="F313" s="3">
        <v>876381</v>
      </c>
      <c r="G313" s="4">
        <v>4709.2470875966046</v>
      </c>
      <c r="H313" s="3">
        <v>23220</v>
      </c>
      <c r="I313" s="3">
        <v>533</v>
      </c>
      <c r="J313" s="5">
        <v>2538.5569957613593</v>
      </c>
      <c r="K313" s="3"/>
      <c r="L313" s="3"/>
      <c r="M313" s="3"/>
      <c r="N313" s="6"/>
      <c r="O313" s="3">
        <v>4145011.109375</v>
      </c>
      <c r="P313" s="26">
        <f t="shared" si="4"/>
        <v>4139730</v>
      </c>
    </row>
    <row r="314" spans="1:16" x14ac:dyDescent="0.3">
      <c r="A314" s="7">
        <v>44268</v>
      </c>
      <c r="B314" s="3">
        <v>0</v>
      </c>
      <c r="C314" s="3">
        <v>0</v>
      </c>
      <c r="D314" s="4"/>
      <c r="E314" s="3">
        <v>4145011.109375</v>
      </c>
      <c r="F314" s="3">
        <v>875848</v>
      </c>
      <c r="G314" s="4">
        <v>4732.5690181115906</v>
      </c>
      <c r="H314" s="3">
        <v>23007</v>
      </c>
      <c r="I314" s="3">
        <v>248</v>
      </c>
      <c r="J314" s="5">
        <v>1086.7894495618773</v>
      </c>
      <c r="K314" s="3"/>
      <c r="L314" s="3"/>
      <c r="M314" s="3"/>
      <c r="N314" s="6"/>
      <c r="O314" s="3">
        <v>4164198</v>
      </c>
      <c r="P314" s="26">
        <f t="shared" si="4"/>
        <v>4162737</v>
      </c>
    </row>
    <row r="315" spans="1:16" x14ac:dyDescent="0.3">
      <c r="A315" s="7">
        <v>44269</v>
      </c>
      <c r="B315" s="3">
        <v>0</v>
      </c>
      <c r="C315" s="3">
        <v>0</v>
      </c>
      <c r="D315" s="4"/>
      <c r="E315" s="3">
        <v>4164198</v>
      </c>
      <c r="F315" s="3">
        <v>875600</v>
      </c>
      <c r="G315" s="4">
        <v>4755.8222932846047</v>
      </c>
      <c r="H315" s="3">
        <v>21719</v>
      </c>
      <c r="I315" s="3">
        <v>189</v>
      </c>
      <c r="J315" s="5">
        <v>888.66369933648809</v>
      </c>
      <c r="K315" s="3"/>
      <c r="L315" s="3"/>
      <c r="M315" s="3"/>
      <c r="N315" s="6"/>
      <c r="O315" s="3">
        <v>4182107.9903018489</v>
      </c>
      <c r="P315" s="26">
        <f t="shared" si="4"/>
        <v>4184456</v>
      </c>
    </row>
    <row r="316" spans="1:16" x14ac:dyDescent="0.3">
      <c r="A316" s="7">
        <v>44270</v>
      </c>
      <c r="B316" s="3">
        <v>0</v>
      </c>
      <c r="C316" s="3">
        <v>0</v>
      </c>
      <c r="D316" s="4"/>
      <c r="E316" s="3">
        <v>4182107.9903018489</v>
      </c>
      <c r="F316" s="3">
        <v>875411</v>
      </c>
      <c r="G316" s="4">
        <v>4777.308019092573</v>
      </c>
      <c r="H316" s="3">
        <v>25630</v>
      </c>
      <c r="I316" s="3">
        <v>198</v>
      </c>
      <c r="J316" s="5">
        <v>955.0694668910179</v>
      </c>
      <c r="K316" s="3"/>
      <c r="L316" s="3"/>
      <c r="M316" s="3"/>
      <c r="N316" s="6"/>
      <c r="O316" s="3">
        <v>4203738.15625</v>
      </c>
      <c r="P316" s="26">
        <f t="shared" si="4"/>
        <v>4210086</v>
      </c>
    </row>
    <row r="317" spans="1:16" x14ac:dyDescent="0.3">
      <c r="A317" s="7">
        <v>44271</v>
      </c>
      <c r="B317" s="3">
        <v>0</v>
      </c>
      <c r="C317" s="3">
        <v>0</v>
      </c>
      <c r="D317" s="4"/>
      <c r="E317" s="3">
        <v>4203738.15625</v>
      </c>
      <c r="F317" s="3">
        <v>875213</v>
      </c>
      <c r="G317" s="4">
        <v>4803.1029660779723</v>
      </c>
      <c r="H317" s="3">
        <v>23733</v>
      </c>
      <c r="I317" s="3">
        <v>157</v>
      </c>
      <c r="J317" s="5">
        <v>738.01394758068523</v>
      </c>
      <c r="K317" s="3"/>
      <c r="L317" s="3"/>
      <c r="M317" s="3"/>
      <c r="N317" s="6"/>
      <c r="O317" s="3">
        <v>4204525.59375</v>
      </c>
      <c r="P317" s="26">
        <f t="shared" si="4"/>
        <v>4233819</v>
      </c>
    </row>
    <row r="318" spans="1:16" x14ac:dyDescent="0.3">
      <c r="A318" s="7">
        <v>44272</v>
      </c>
      <c r="B318" s="3">
        <v>0</v>
      </c>
      <c r="C318" s="3">
        <v>0</v>
      </c>
      <c r="D318" s="4"/>
      <c r="E318" s="3">
        <v>4204525.59375</v>
      </c>
      <c r="F318" s="3">
        <v>875056</v>
      </c>
      <c r="G318" s="4">
        <v>4804.8645958087254</v>
      </c>
      <c r="H318" s="3">
        <v>24048</v>
      </c>
      <c r="I318" s="3">
        <v>132</v>
      </c>
      <c r="J318" s="5">
        <v>656.88275027388261</v>
      </c>
      <c r="K318" s="3"/>
      <c r="L318" s="3"/>
      <c r="M318" s="3"/>
      <c r="N318" s="6"/>
      <c r="O318" s="3">
        <v>4225041.40625</v>
      </c>
      <c r="P318" s="26">
        <f t="shared" si="4"/>
        <v>4257867</v>
      </c>
    </row>
    <row r="319" spans="1:16" x14ac:dyDescent="0.3">
      <c r="A319" s="7">
        <v>44273</v>
      </c>
      <c r="B319" s="3">
        <v>0</v>
      </c>
      <c r="C319" s="3">
        <v>0</v>
      </c>
      <c r="D319" s="4"/>
      <c r="E319" s="3">
        <v>4225041.40625</v>
      </c>
      <c r="F319" s="3">
        <v>874924</v>
      </c>
      <c r="G319" s="4">
        <v>4829.0381864596247</v>
      </c>
      <c r="H319" s="3">
        <v>23773</v>
      </c>
      <c r="I319" s="3">
        <v>117</v>
      </c>
      <c r="J319" s="5">
        <v>546.43506596537202</v>
      </c>
      <c r="K319" s="3"/>
      <c r="L319" s="3"/>
      <c r="M319" s="3"/>
      <c r="N319" s="6"/>
      <c r="O319" s="3">
        <v>4245404.21875</v>
      </c>
      <c r="P319" s="26">
        <f t="shared" si="4"/>
        <v>4281640</v>
      </c>
    </row>
    <row r="320" spans="1:16" x14ac:dyDescent="0.3">
      <c r="A320" s="7">
        <v>44274</v>
      </c>
      <c r="B320" s="3">
        <v>0</v>
      </c>
      <c r="C320" s="3">
        <v>0</v>
      </c>
      <c r="D320" s="4"/>
      <c r="E320" s="3">
        <v>4245404.21875</v>
      </c>
      <c r="F320" s="3">
        <v>874807</v>
      </c>
      <c r="G320" s="4">
        <v>4852.9609602460887</v>
      </c>
      <c r="H320" s="3">
        <v>25446</v>
      </c>
      <c r="I320" s="3">
        <v>120</v>
      </c>
      <c r="J320" s="5">
        <v>604.53836868209385</v>
      </c>
      <c r="K320" s="3"/>
      <c r="L320" s="3"/>
      <c r="M320" s="3"/>
      <c r="N320" s="6"/>
      <c r="O320" s="3">
        <v>4256996.859375</v>
      </c>
      <c r="P320" s="26">
        <f t="shared" si="4"/>
        <v>4307086</v>
      </c>
    </row>
    <row r="321" spans="1:16" x14ac:dyDescent="0.3">
      <c r="A321" s="7">
        <v>44275</v>
      </c>
      <c r="B321" s="3">
        <v>0</v>
      </c>
      <c r="C321" s="3">
        <v>0</v>
      </c>
      <c r="D321" s="4"/>
      <c r="E321" s="3">
        <v>4256996.859375</v>
      </c>
      <c r="F321" s="3">
        <v>874687</v>
      </c>
      <c r="G321" s="4">
        <v>4866.8802204388539</v>
      </c>
      <c r="H321" s="3">
        <v>18532</v>
      </c>
      <c r="I321" s="3">
        <v>136</v>
      </c>
      <c r="J321" s="5">
        <v>652.51230009119718</v>
      </c>
      <c r="K321" s="3"/>
      <c r="L321" s="3"/>
      <c r="M321" s="3"/>
      <c r="N321" s="6"/>
      <c r="O321" s="3">
        <v>4272676.25</v>
      </c>
      <c r="P321" s="26">
        <f t="shared" si="4"/>
        <v>4325618</v>
      </c>
    </row>
    <row r="322" spans="1:16" x14ac:dyDescent="0.3">
      <c r="A322" s="7">
        <v>44276</v>
      </c>
      <c r="B322" s="3">
        <v>0</v>
      </c>
      <c r="C322" s="3">
        <v>0</v>
      </c>
      <c r="D322" s="4"/>
      <c r="E322" s="3">
        <v>4272676.25</v>
      </c>
      <c r="F322" s="3">
        <v>874551</v>
      </c>
      <c r="G322" s="4">
        <v>4885.5655645010984</v>
      </c>
      <c r="H322" s="3">
        <v>18187</v>
      </c>
      <c r="I322" s="3">
        <v>119</v>
      </c>
      <c r="J322" s="5">
        <v>594.34213233456512</v>
      </c>
      <c r="K322" s="3"/>
      <c r="L322" s="3"/>
      <c r="M322" s="3"/>
      <c r="N322" s="6"/>
      <c r="O322" s="3">
        <v>4282064.125</v>
      </c>
      <c r="P322" s="26">
        <f t="shared" si="4"/>
        <v>4343805</v>
      </c>
    </row>
    <row r="323" spans="1:16" x14ac:dyDescent="0.3">
      <c r="A323" s="7">
        <v>44277</v>
      </c>
      <c r="B323" s="3">
        <v>0</v>
      </c>
      <c r="C323" s="3">
        <v>0</v>
      </c>
      <c r="D323" s="4"/>
      <c r="E323" s="3">
        <v>4282064.125</v>
      </c>
      <c r="F323" s="3">
        <v>874432</v>
      </c>
      <c r="G323" s="4">
        <v>4896.9664021902217</v>
      </c>
      <c r="H323" s="3">
        <v>26409</v>
      </c>
      <c r="I323" s="3">
        <v>117</v>
      </c>
      <c r="J323" s="5">
        <v>577.45147414717883</v>
      </c>
      <c r="K323" s="3"/>
      <c r="L323" s="3"/>
      <c r="M323" s="3"/>
      <c r="N323" s="6"/>
      <c r="O323" s="3">
        <v>4304715.640625</v>
      </c>
      <c r="P323" s="26">
        <f t="shared" si="4"/>
        <v>4370214</v>
      </c>
    </row>
    <row r="324" spans="1:16" x14ac:dyDescent="0.3">
      <c r="A324" s="7">
        <v>44278</v>
      </c>
      <c r="B324" s="3">
        <v>0</v>
      </c>
      <c r="C324" s="3">
        <v>0</v>
      </c>
      <c r="D324" s="4"/>
      <c r="E324" s="3">
        <v>4304715.640625</v>
      </c>
      <c r="F324" s="3">
        <v>874315</v>
      </c>
      <c r="G324" s="4">
        <v>4923.5294380457844</v>
      </c>
      <c r="H324" s="3">
        <v>26750</v>
      </c>
      <c r="I324" s="3">
        <v>106</v>
      </c>
      <c r="J324" s="5">
        <v>517.588576059552</v>
      </c>
      <c r="K324" s="3"/>
      <c r="L324" s="3"/>
      <c r="M324" s="3"/>
      <c r="N324" s="6"/>
      <c r="O324" s="3">
        <v>4327006.328125</v>
      </c>
      <c r="P324" s="26">
        <f t="shared" si="4"/>
        <v>4396964</v>
      </c>
    </row>
    <row r="325" spans="1:16" x14ac:dyDescent="0.3">
      <c r="A325" s="7">
        <v>44279</v>
      </c>
      <c r="B325" s="3">
        <v>0</v>
      </c>
      <c r="C325" s="3">
        <v>0</v>
      </c>
      <c r="D325" s="4"/>
      <c r="E325" s="3">
        <v>4327006.328125</v>
      </c>
      <c r="F325" s="3">
        <v>874209</v>
      </c>
      <c r="G325" s="4">
        <v>4949.6245498788048</v>
      </c>
      <c r="H325" s="3">
        <v>23927</v>
      </c>
      <c r="I325" s="3">
        <v>112</v>
      </c>
      <c r="J325" s="5">
        <v>566.50617915590055</v>
      </c>
      <c r="K325" s="3"/>
      <c r="L325" s="3"/>
      <c r="M325" s="3"/>
      <c r="N325" s="6"/>
      <c r="O325" s="3">
        <v>4346969.921875</v>
      </c>
      <c r="P325" s="26">
        <f t="shared" ref="P325:P380" si="5">+H325+P324</f>
        <v>4420891</v>
      </c>
    </row>
    <row r="326" spans="1:16" x14ac:dyDescent="0.3">
      <c r="A326" s="7">
        <v>44280</v>
      </c>
      <c r="B326" s="3">
        <v>0</v>
      </c>
      <c r="C326" s="3">
        <v>0</v>
      </c>
      <c r="D326" s="4"/>
      <c r="E326" s="3">
        <v>4346969.921875</v>
      </c>
      <c r="F326" s="3">
        <v>874097</v>
      </c>
      <c r="G326" s="4">
        <v>4973.0978619935768</v>
      </c>
      <c r="H326" s="3">
        <v>21136</v>
      </c>
      <c r="I326" s="3">
        <v>109</v>
      </c>
      <c r="J326" s="5">
        <v>542.43811421435078</v>
      </c>
      <c r="K326" s="3"/>
      <c r="L326" s="3"/>
      <c r="M326" s="3"/>
      <c r="N326" s="6"/>
      <c r="O326" s="3">
        <v>4364995.765625</v>
      </c>
      <c r="P326" s="26">
        <f t="shared" si="5"/>
        <v>4442027</v>
      </c>
    </row>
    <row r="327" spans="1:16" x14ac:dyDescent="0.3">
      <c r="A327" s="7">
        <v>44281</v>
      </c>
      <c r="B327" s="3">
        <v>0</v>
      </c>
      <c r="C327" s="3">
        <v>0</v>
      </c>
      <c r="D327" s="4"/>
      <c r="E327" s="3">
        <v>4364995.765625</v>
      </c>
      <c r="F327" s="3">
        <v>873988</v>
      </c>
      <c r="G327" s="4">
        <v>4994.3429035924983</v>
      </c>
      <c r="H327" s="3">
        <v>23334</v>
      </c>
      <c r="I327" s="3">
        <v>113</v>
      </c>
      <c r="J327" s="5">
        <v>555.95227622119853</v>
      </c>
      <c r="K327" s="3"/>
      <c r="L327" s="3"/>
      <c r="M327" s="3"/>
      <c r="N327" s="6"/>
      <c r="O327" s="3">
        <v>4337892.875</v>
      </c>
      <c r="P327" s="26">
        <f t="shared" si="5"/>
        <v>4465361</v>
      </c>
    </row>
    <row r="328" spans="1:16" x14ac:dyDescent="0.3">
      <c r="A328" s="7">
        <v>44282</v>
      </c>
      <c r="B328" s="3">
        <v>0</v>
      </c>
      <c r="C328" s="3">
        <v>0</v>
      </c>
      <c r="D328" s="4"/>
      <c r="E328" s="3">
        <v>4337892.875</v>
      </c>
      <c r="F328" s="3">
        <v>873875</v>
      </c>
      <c r="G328" s="4">
        <v>4963.9741095694462</v>
      </c>
      <c r="H328" s="3">
        <v>25072</v>
      </c>
      <c r="I328" s="3">
        <v>117</v>
      </c>
      <c r="J328" s="5">
        <v>583.35270346772586</v>
      </c>
      <c r="K328" s="3"/>
      <c r="L328" s="3"/>
      <c r="M328" s="3"/>
      <c r="N328" s="6"/>
      <c r="O328" s="3">
        <v>4353080.9375</v>
      </c>
      <c r="P328" s="26">
        <f t="shared" si="5"/>
        <v>4490433</v>
      </c>
    </row>
    <row r="329" spans="1:16" x14ac:dyDescent="0.3">
      <c r="A329" s="7">
        <v>44283</v>
      </c>
      <c r="B329" s="3">
        <v>0</v>
      </c>
      <c r="C329" s="3">
        <v>0</v>
      </c>
      <c r="D329" s="4"/>
      <c r="E329" s="3">
        <v>4353080.9375</v>
      </c>
      <c r="F329" s="3">
        <v>873758</v>
      </c>
      <c r="G329" s="4">
        <v>4982.0212661858322</v>
      </c>
      <c r="H329" s="3">
        <v>22180</v>
      </c>
      <c r="I329" s="3">
        <v>105</v>
      </c>
      <c r="J329" s="5">
        <v>530.39070964602161</v>
      </c>
      <c r="K329" s="3"/>
      <c r="L329" s="3"/>
      <c r="M329" s="3"/>
      <c r="N329" s="6"/>
      <c r="O329" s="3">
        <v>4372067.109375</v>
      </c>
      <c r="P329" s="26">
        <f t="shared" si="5"/>
        <v>4512613</v>
      </c>
    </row>
    <row r="330" spans="1:16" x14ac:dyDescent="0.3">
      <c r="A330" s="7">
        <v>44284</v>
      </c>
      <c r="B330" s="3">
        <v>0</v>
      </c>
      <c r="C330" s="3">
        <v>0</v>
      </c>
      <c r="D330" s="4"/>
      <c r="E330" s="3">
        <v>4372067.109375</v>
      </c>
      <c r="F330" s="3">
        <v>873653</v>
      </c>
      <c r="G330" s="4">
        <v>5004.3519674001</v>
      </c>
      <c r="H330" s="3">
        <v>20989</v>
      </c>
      <c r="I330" s="3">
        <v>91</v>
      </c>
      <c r="J330" s="5">
        <v>455.9286043732526</v>
      </c>
      <c r="K330" s="3"/>
      <c r="L330" s="3"/>
      <c r="M330" s="3"/>
      <c r="N330" s="6"/>
      <c r="O330" s="3">
        <v>4390054.9375</v>
      </c>
      <c r="P330" s="26">
        <f t="shared" si="5"/>
        <v>4533602</v>
      </c>
    </row>
    <row r="331" spans="1:16" x14ac:dyDescent="0.3">
      <c r="A331" s="7">
        <v>44285</v>
      </c>
      <c r="B331" s="3">
        <v>0</v>
      </c>
      <c r="C331" s="3">
        <v>0</v>
      </c>
      <c r="D331" s="4"/>
      <c r="E331" s="3">
        <v>4390054.9375</v>
      </c>
      <c r="F331" s="3">
        <v>873562</v>
      </c>
      <c r="G331" s="4">
        <v>5025.4646350230432</v>
      </c>
      <c r="H331" s="3">
        <v>19554</v>
      </c>
      <c r="I331" s="3">
        <v>108</v>
      </c>
      <c r="J331" s="5">
        <v>551.19843597201157</v>
      </c>
      <c r="K331" s="3"/>
      <c r="L331" s="3"/>
      <c r="M331" s="3"/>
      <c r="N331" s="6"/>
      <c r="O331" s="3">
        <v>4389434.46875</v>
      </c>
      <c r="P331" s="26">
        <f t="shared" si="5"/>
        <v>4553156</v>
      </c>
    </row>
    <row r="332" spans="1:16" x14ac:dyDescent="0.3">
      <c r="A332" s="7">
        <v>44286</v>
      </c>
      <c r="B332" s="3">
        <v>0</v>
      </c>
      <c r="C332" s="3">
        <v>0</v>
      </c>
      <c r="D332" s="4"/>
      <c r="E332" s="3">
        <v>4389434.46875</v>
      </c>
      <c r="F332" s="3">
        <v>873454</v>
      </c>
      <c r="G332" s="4">
        <v>5025.3756565886697</v>
      </c>
      <c r="H332" s="3">
        <v>19783</v>
      </c>
      <c r="I332" s="3">
        <v>122</v>
      </c>
      <c r="J332" s="5">
        <v>624.01583838277702</v>
      </c>
      <c r="K332" s="3"/>
      <c r="L332" s="3"/>
      <c r="M332" s="3"/>
      <c r="N332" s="6"/>
      <c r="O332" s="3">
        <v>4406196.609375</v>
      </c>
      <c r="P332" s="26">
        <f t="shared" si="5"/>
        <v>4572939</v>
      </c>
    </row>
    <row r="333" spans="1:16" x14ac:dyDescent="0.3">
      <c r="A333" s="7">
        <v>44287</v>
      </c>
      <c r="B333" s="3">
        <v>0</v>
      </c>
      <c r="C333" s="3">
        <v>0</v>
      </c>
      <c r="D333" s="4"/>
      <c r="E333" s="3">
        <v>4406196.609375</v>
      </c>
      <c r="F333" s="3">
        <v>873332</v>
      </c>
      <c r="G333" s="4">
        <v>5045.2709958812911</v>
      </c>
      <c r="H333" s="3">
        <v>17690</v>
      </c>
      <c r="I333" s="3">
        <v>139</v>
      </c>
      <c r="J333" s="5">
        <v>673.76415842897518</v>
      </c>
      <c r="K333" s="3"/>
      <c r="L333" s="3"/>
      <c r="M333" s="3">
        <v>43781</v>
      </c>
      <c r="N333" s="6">
        <v>250851.33333333334</v>
      </c>
      <c r="O333" s="3">
        <v>4163480.705078125</v>
      </c>
      <c r="P333" s="26">
        <f t="shared" si="5"/>
        <v>4590629</v>
      </c>
    </row>
    <row r="334" spans="1:16" x14ac:dyDescent="0.3">
      <c r="A334" s="7">
        <v>44288</v>
      </c>
      <c r="B334" s="3">
        <v>0</v>
      </c>
      <c r="C334" s="3">
        <v>0</v>
      </c>
      <c r="D334" s="4"/>
      <c r="E334" s="3">
        <v>4163480.705078125</v>
      </c>
      <c r="F334" s="3">
        <v>829412</v>
      </c>
      <c r="G334" s="4">
        <v>5019.798007598305</v>
      </c>
      <c r="H334" s="3">
        <v>15246</v>
      </c>
      <c r="I334" s="3">
        <v>145</v>
      </c>
      <c r="J334" s="5">
        <v>719.66204547345842</v>
      </c>
      <c r="K334" s="3"/>
      <c r="L334" s="3"/>
      <c r="M334" s="3">
        <v>22648</v>
      </c>
      <c r="N334" s="6">
        <v>128374.09677419357</v>
      </c>
      <c r="O334" s="3">
        <v>4043517.2959813881</v>
      </c>
      <c r="P334" s="26">
        <f t="shared" si="5"/>
        <v>4605875</v>
      </c>
    </row>
    <row r="335" spans="1:16" x14ac:dyDescent="0.3">
      <c r="A335" s="7">
        <v>44289</v>
      </c>
      <c r="B335" s="3">
        <v>0</v>
      </c>
      <c r="C335" s="3">
        <v>0</v>
      </c>
      <c r="D335" s="4"/>
      <c r="E335" s="3">
        <v>4043517.2959813881</v>
      </c>
      <c r="F335" s="3">
        <v>806412</v>
      </c>
      <c r="G335" s="4">
        <v>5014.2077449013514</v>
      </c>
      <c r="H335" s="3">
        <v>12915</v>
      </c>
      <c r="I335" s="3">
        <v>155</v>
      </c>
      <c r="J335" s="5">
        <v>773.83771757066086</v>
      </c>
      <c r="K335" s="3"/>
      <c r="L335" s="3"/>
      <c r="M335" s="3"/>
      <c r="N335" s="6"/>
      <c r="O335" s="3">
        <v>4054081.0156432372</v>
      </c>
      <c r="P335" s="26">
        <f t="shared" si="5"/>
        <v>4618790</v>
      </c>
    </row>
    <row r="336" spans="1:16" x14ac:dyDescent="0.3">
      <c r="A336" s="7">
        <v>44290</v>
      </c>
      <c r="B336" s="3">
        <v>0</v>
      </c>
      <c r="C336" s="3">
        <v>0</v>
      </c>
      <c r="D336" s="4"/>
      <c r="E336" s="3">
        <v>4054081.0156432372</v>
      </c>
      <c r="F336" s="3">
        <v>806257</v>
      </c>
      <c r="G336" s="4">
        <v>5028.273882450927</v>
      </c>
      <c r="H336" s="3">
        <v>17685</v>
      </c>
      <c r="I336" s="3">
        <v>201</v>
      </c>
      <c r="J336" s="5">
        <v>1017.6071641116416</v>
      </c>
      <c r="K336" s="3"/>
      <c r="L336" s="3"/>
      <c r="M336" s="3"/>
      <c r="N336" s="6"/>
      <c r="O336" s="3">
        <v>4068591.762772453</v>
      </c>
      <c r="P336" s="26">
        <f t="shared" si="5"/>
        <v>4636475</v>
      </c>
    </row>
    <row r="337" spans="1:16" x14ac:dyDescent="0.3">
      <c r="A337" s="7">
        <v>44291</v>
      </c>
      <c r="B337" s="3">
        <v>0</v>
      </c>
      <c r="C337" s="3">
        <v>0</v>
      </c>
      <c r="D337" s="4"/>
      <c r="E337" s="3">
        <v>4068591.762772453</v>
      </c>
      <c r="F337" s="3">
        <v>806056</v>
      </c>
      <c r="G337" s="4">
        <v>5047.5299021066194</v>
      </c>
      <c r="H337" s="3">
        <v>18007</v>
      </c>
      <c r="I337" s="3">
        <v>215</v>
      </c>
      <c r="J337" s="5">
        <v>1077.4646962436116</v>
      </c>
      <c r="K337" s="3"/>
      <c r="L337" s="3"/>
      <c r="M337" s="3"/>
      <c r="N337" s="6"/>
      <c r="O337" s="3">
        <v>4087357.0979554015</v>
      </c>
      <c r="P337" s="26">
        <f t="shared" si="5"/>
        <v>4654482</v>
      </c>
    </row>
    <row r="338" spans="1:16" x14ac:dyDescent="0.3">
      <c r="A338" s="7">
        <v>44292</v>
      </c>
      <c r="B338" s="3">
        <v>0</v>
      </c>
      <c r="C338" s="3">
        <v>0</v>
      </c>
      <c r="D338" s="4"/>
      <c r="E338" s="3">
        <v>4087357.0979554015</v>
      </c>
      <c r="F338" s="3">
        <v>805841</v>
      </c>
      <c r="G338" s="4">
        <v>5072.1632405839382</v>
      </c>
      <c r="H338" s="3">
        <v>21659</v>
      </c>
      <c r="I338" s="3">
        <v>310</v>
      </c>
      <c r="J338" s="5">
        <v>1552.3736529348187</v>
      </c>
      <c r="K338" s="3"/>
      <c r="L338" s="3"/>
      <c r="M338" s="3"/>
      <c r="N338" s="6"/>
      <c r="O338" s="3">
        <v>4089915.5994859948</v>
      </c>
      <c r="P338" s="26">
        <f t="shared" si="5"/>
        <v>4676141</v>
      </c>
    </row>
    <row r="339" spans="1:16" x14ac:dyDescent="0.3">
      <c r="A339" s="7">
        <v>44293</v>
      </c>
      <c r="B339" s="3">
        <v>0</v>
      </c>
      <c r="C339" s="3">
        <v>0</v>
      </c>
      <c r="D339" s="4"/>
      <c r="E339" s="3">
        <v>4089915.5994859948</v>
      </c>
      <c r="F339" s="3">
        <v>805531</v>
      </c>
      <c r="G339" s="4">
        <v>5077.2913761059408</v>
      </c>
      <c r="H339" s="3">
        <v>20207</v>
      </c>
      <c r="I339" s="3">
        <v>312</v>
      </c>
      <c r="J339" s="5">
        <v>1568.8179307577975</v>
      </c>
      <c r="K339" s="3"/>
      <c r="L339" s="3"/>
      <c r="M339" s="3">
        <v>20599</v>
      </c>
      <c r="N339" s="6">
        <v>118656.1505376344</v>
      </c>
      <c r="O339" s="3">
        <v>3992535.9196819663</v>
      </c>
      <c r="P339" s="26">
        <f t="shared" si="5"/>
        <v>4696348</v>
      </c>
    </row>
    <row r="340" spans="1:16" x14ac:dyDescent="0.3">
      <c r="A340" s="7">
        <v>44294</v>
      </c>
      <c r="B340" s="3">
        <v>0</v>
      </c>
      <c r="C340" s="3">
        <v>0</v>
      </c>
      <c r="D340" s="4"/>
      <c r="E340" s="3">
        <v>3992535.9196819663</v>
      </c>
      <c r="F340" s="3">
        <v>784620</v>
      </c>
      <c r="G340" s="4">
        <v>5088.49623981286</v>
      </c>
      <c r="H340" s="3">
        <v>17783</v>
      </c>
      <c r="I340" s="3">
        <v>308</v>
      </c>
      <c r="J340" s="5">
        <v>1527.4769085617543</v>
      </c>
      <c r="K340" s="3"/>
      <c r="L340" s="3"/>
      <c r="M340" s="3"/>
      <c r="N340" s="6"/>
      <c r="O340" s="3">
        <v>4006586.8745594579</v>
      </c>
      <c r="P340" s="26">
        <f t="shared" si="5"/>
        <v>4714131</v>
      </c>
    </row>
    <row r="341" spans="1:16" x14ac:dyDescent="0.3">
      <c r="A341" s="7">
        <v>44295</v>
      </c>
      <c r="B341" s="3">
        <v>0</v>
      </c>
      <c r="C341" s="3">
        <v>0</v>
      </c>
      <c r="D341" s="4"/>
      <c r="E341" s="3">
        <v>4006586.8745594579</v>
      </c>
      <c r="F341" s="3">
        <v>784312</v>
      </c>
      <c r="G341" s="4">
        <v>5108.4095035642167</v>
      </c>
      <c r="H341" s="3">
        <v>12151</v>
      </c>
      <c r="I341" s="3">
        <v>586</v>
      </c>
      <c r="J341" s="5">
        <v>2876.7428248905212</v>
      </c>
      <c r="K341" s="3"/>
      <c r="L341" s="3"/>
      <c r="M341" s="3">
        <v>23475</v>
      </c>
      <c r="N341" s="6">
        <v>137057.12903225806</v>
      </c>
      <c r="O341" s="3">
        <v>3859873.5536940582</v>
      </c>
      <c r="P341" s="26">
        <f t="shared" si="5"/>
        <v>4726282</v>
      </c>
    </row>
    <row r="342" spans="1:16" x14ac:dyDescent="0.3">
      <c r="A342" s="7">
        <v>44296</v>
      </c>
      <c r="B342" s="3">
        <v>0</v>
      </c>
      <c r="C342" s="3">
        <v>0</v>
      </c>
      <c r="D342" s="4"/>
      <c r="E342" s="3">
        <v>3859873.5536940582</v>
      </c>
      <c r="F342" s="3">
        <v>758759</v>
      </c>
      <c r="G342" s="4">
        <v>5087.0876703855347</v>
      </c>
      <c r="H342" s="3">
        <v>10834</v>
      </c>
      <c r="I342" s="3">
        <v>475</v>
      </c>
      <c r="J342" s="5">
        <v>2355.1484675490174</v>
      </c>
      <c r="K342" s="3"/>
      <c r="L342" s="3"/>
      <c r="M342" s="3"/>
      <c r="N342" s="6"/>
      <c r="O342" s="3">
        <v>3871449.1041113017</v>
      </c>
      <c r="P342" s="26">
        <f t="shared" si="5"/>
        <v>4737116</v>
      </c>
    </row>
    <row r="343" spans="1:16" x14ac:dyDescent="0.3">
      <c r="A343" s="7">
        <v>44297</v>
      </c>
      <c r="B343" s="3">
        <v>0</v>
      </c>
      <c r="C343" s="3">
        <v>0</v>
      </c>
      <c r="D343" s="4"/>
      <c r="E343" s="3">
        <v>3871449.1041113017</v>
      </c>
      <c r="F343" s="3">
        <v>758284</v>
      </c>
      <c r="G343" s="4">
        <v>5105.5397504250404</v>
      </c>
      <c r="H343" s="3">
        <v>12538</v>
      </c>
      <c r="I343" s="3">
        <v>793</v>
      </c>
      <c r="J343" s="5">
        <v>3884.3093922571452</v>
      </c>
      <c r="K343" s="3"/>
      <c r="L343" s="3"/>
      <c r="M343" s="3"/>
      <c r="N343" s="6"/>
      <c r="O343" s="3">
        <v>3878542.2368513979</v>
      </c>
      <c r="P343" s="26">
        <f t="shared" si="5"/>
        <v>4749654</v>
      </c>
    </row>
    <row r="344" spans="1:16" x14ac:dyDescent="0.3">
      <c r="A344" s="7">
        <v>44298</v>
      </c>
      <c r="B344" s="3">
        <v>0</v>
      </c>
      <c r="C344" s="3">
        <v>0</v>
      </c>
      <c r="D344" s="4"/>
      <c r="E344" s="3">
        <v>3878542.2368513979</v>
      </c>
      <c r="F344" s="3">
        <v>757491</v>
      </c>
      <c r="G344" s="4">
        <v>5120.2486060578913</v>
      </c>
      <c r="H344" s="3">
        <v>14544</v>
      </c>
      <c r="I344" s="3">
        <v>889</v>
      </c>
      <c r="J344" s="5">
        <v>4279.9410405560438</v>
      </c>
      <c r="K344" s="3"/>
      <c r="L344" s="3"/>
      <c r="M344" s="3">
        <v>14404</v>
      </c>
      <c r="N344" s="6">
        <v>86330.107526881722</v>
      </c>
      <c r="O344" s="3">
        <v>3827547.5123566813</v>
      </c>
      <c r="P344" s="26">
        <f t="shared" si="5"/>
        <v>4764198</v>
      </c>
    </row>
    <row r="345" spans="1:16" x14ac:dyDescent="0.3">
      <c r="A345" s="7">
        <v>44299</v>
      </c>
      <c r="B345" s="3">
        <v>0</v>
      </c>
      <c r="C345" s="3">
        <v>0</v>
      </c>
      <c r="D345" s="4"/>
      <c r="E345" s="3">
        <v>3827547.5123566813</v>
      </c>
      <c r="F345" s="3">
        <v>742198</v>
      </c>
      <c r="G345" s="4">
        <v>5157.0436896309084</v>
      </c>
      <c r="H345" s="3">
        <v>12305</v>
      </c>
      <c r="I345" s="3">
        <v>1288</v>
      </c>
      <c r="J345" s="5">
        <v>6715.3052866321996</v>
      </c>
      <c r="K345" s="3"/>
      <c r="L345" s="3"/>
      <c r="M345" s="3">
        <v>24310</v>
      </c>
      <c r="N345" s="6">
        <v>148979.39784946237</v>
      </c>
      <c r="O345" s="3">
        <v>3683268.9728234257</v>
      </c>
      <c r="P345" s="26">
        <f t="shared" si="5"/>
        <v>4776503</v>
      </c>
    </row>
    <row r="346" spans="1:16" x14ac:dyDescent="0.3">
      <c r="A346" s="7">
        <v>44300</v>
      </c>
      <c r="B346" s="3">
        <v>0</v>
      </c>
      <c r="C346" s="3">
        <v>0</v>
      </c>
      <c r="D346" s="4"/>
      <c r="E346" s="3">
        <v>3683268.9728234257</v>
      </c>
      <c r="F346" s="3">
        <v>716600</v>
      </c>
      <c r="G346" s="4">
        <v>5139.9232107499665</v>
      </c>
      <c r="H346" s="3">
        <v>12523</v>
      </c>
      <c r="I346" s="3">
        <v>1126</v>
      </c>
      <c r="J346" s="5">
        <v>5524.2250863117179</v>
      </c>
      <c r="K346" s="3"/>
      <c r="L346" s="3"/>
      <c r="M346" s="3"/>
      <c r="N346" s="6"/>
      <c r="O346" s="3">
        <v>3688713.3986172355</v>
      </c>
      <c r="P346" s="26">
        <f t="shared" si="5"/>
        <v>4789026</v>
      </c>
    </row>
    <row r="347" spans="1:16" x14ac:dyDescent="0.3">
      <c r="A347" s="7">
        <v>44301</v>
      </c>
      <c r="B347" s="3">
        <v>0</v>
      </c>
      <c r="C347" s="3">
        <v>0</v>
      </c>
      <c r="D347" s="4"/>
      <c r="E347" s="3">
        <v>3688713.3986172355</v>
      </c>
      <c r="F347" s="3">
        <v>715474</v>
      </c>
      <c r="G347" s="4">
        <v>5155.6218655286366</v>
      </c>
      <c r="H347" s="3">
        <v>14051</v>
      </c>
      <c r="I347" s="3">
        <v>1274</v>
      </c>
      <c r="J347" s="5">
        <v>6557.5104234685605</v>
      </c>
      <c r="K347" s="3"/>
      <c r="L347" s="3"/>
      <c r="M347" s="3"/>
      <c r="N347" s="6"/>
      <c r="O347" s="3">
        <v>3716012.3426554725</v>
      </c>
      <c r="P347" s="26">
        <f t="shared" si="5"/>
        <v>4803077</v>
      </c>
    </row>
    <row r="348" spans="1:16" x14ac:dyDescent="0.3">
      <c r="A348" s="7">
        <v>44302</v>
      </c>
      <c r="B348" s="3">
        <v>0</v>
      </c>
      <c r="C348" s="3">
        <v>0</v>
      </c>
      <c r="D348" s="4"/>
      <c r="E348" s="3">
        <v>3716012.3426554725</v>
      </c>
      <c r="F348" s="3">
        <v>714200</v>
      </c>
      <c r="G348" s="4">
        <v>5203.0416447150274</v>
      </c>
      <c r="H348" s="3">
        <v>13141</v>
      </c>
      <c r="I348" s="3">
        <v>1550</v>
      </c>
      <c r="J348" s="5">
        <v>7808.8430148087255</v>
      </c>
      <c r="K348" s="3"/>
      <c r="L348" s="3"/>
      <c r="M348" s="3">
        <v>38319</v>
      </c>
      <c r="N348" s="6">
        <v>237836.40860215056</v>
      </c>
      <c r="O348" s="3">
        <v>3477865.0579556585</v>
      </c>
      <c r="P348" s="26">
        <f t="shared" si="5"/>
        <v>4816218</v>
      </c>
    </row>
    <row r="349" spans="1:16" x14ac:dyDescent="0.3">
      <c r="A349" s="7">
        <v>44303</v>
      </c>
      <c r="B349" s="3">
        <v>0</v>
      </c>
      <c r="C349" s="3">
        <v>0</v>
      </c>
      <c r="D349" s="4"/>
      <c r="E349" s="3">
        <v>3477865.0579556585</v>
      </c>
      <c r="F349" s="3">
        <v>672488</v>
      </c>
      <c r="G349" s="4">
        <v>5171.6388366121901</v>
      </c>
      <c r="H349" s="3">
        <v>5054</v>
      </c>
      <c r="I349" s="3">
        <v>4282</v>
      </c>
      <c r="J349" s="5">
        <v>21887.629516312554</v>
      </c>
      <c r="K349" s="3"/>
      <c r="L349" s="3"/>
      <c r="M349" s="3">
        <v>6923</v>
      </c>
      <c r="N349" s="6">
        <v>35548.494623655919</v>
      </c>
      <c r="O349" s="3">
        <v>3424723.6265829378</v>
      </c>
      <c r="P349" s="26">
        <f t="shared" si="5"/>
        <v>4821272</v>
      </c>
    </row>
    <row r="350" spans="1:16" x14ac:dyDescent="0.3">
      <c r="A350" s="7">
        <v>44304</v>
      </c>
      <c r="B350" s="3">
        <v>0</v>
      </c>
      <c r="C350" s="3">
        <v>0</v>
      </c>
      <c r="D350" s="4"/>
      <c r="E350" s="3">
        <v>3424723.6265829378</v>
      </c>
      <c r="F350" s="3">
        <v>661283</v>
      </c>
      <c r="G350" s="4">
        <v>5178.9077090790752</v>
      </c>
      <c r="H350" s="3">
        <v>12657</v>
      </c>
      <c r="I350" s="3">
        <v>3703</v>
      </c>
      <c r="J350" s="5">
        <v>19392.418372418906</v>
      </c>
      <c r="K350" s="3"/>
      <c r="L350" s="3"/>
      <c r="M350" s="3">
        <v>27080</v>
      </c>
      <c r="N350" s="6">
        <v>139110.54838709679</v>
      </c>
      <c r="O350" s="3">
        <v>3276842.8734540134</v>
      </c>
      <c r="P350" s="26">
        <f t="shared" si="5"/>
        <v>4833929</v>
      </c>
    </row>
    <row r="351" spans="1:16" x14ac:dyDescent="0.3">
      <c r="A351" s="7">
        <v>44305</v>
      </c>
      <c r="B351" s="3">
        <v>0</v>
      </c>
      <c r="C351" s="3">
        <v>0</v>
      </c>
      <c r="D351" s="4"/>
      <c r="E351" s="3">
        <v>3276842.8734540134</v>
      </c>
      <c r="F351" s="3">
        <v>630500</v>
      </c>
      <c r="G351" s="4">
        <v>5197.2131220523606</v>
      </c>
      <c r="H351" s="3">
        <v>13691</v>
      </c>
      <c r="I351" s="3">
        <v>1969</v>
      </c>
      <c r="J351" s="5">
        <v>9959.7405649890552</v>
      </c>
      <c r="K351" s="3"/>
      <c r="L351" s="3"/>
      <c r="M351" s="3"/>
      <c r="N351" s="6"/>
      <c r="O351" s="3">
        <v>3262542.4142913348</v>
      </c>
      <c r="P351" s="26">
        <f t="shared" si="5"/>
        <v>4847620</v>
      </c>
    </row>
    <row r="352" spans="1:16" x14ac:dyDescent="0.3">
      <c r="A352" s="7">
        <v>44306</v>
      </c>
      <c r="B352" s="3">
        <v>0</v>
      </c>
      <c r="C352" s="3">
        <v>0</v>
      </c>
      <c r="D352" s="4"/>
      <c r="E352" s="3">
        <v>3262542.4142913348</v>
      </c>
      <c r="F352" s="3">
        <v>628531</v>
      </c>
      <c r="G352" s="4">
        <v>5190.7422454760936</v>
      </c>
      <c r="H352" s="3">
        <v>12821</v>
      </c>
      <c r="I352" s="3">
        <v>1990</v>
      </c>
      <c r="J352" s="5">
        <v>10062.708311469698</v>
      </c>
      <c r="K352" s="3"/>
      <c r="L352" s="3"/>
      <c r="M352" s="3">
        <v>27792</v>
      </c>
      <c r="N352" s="6">
        <v>149712.08602150541</v>
      </c>
      <c r="O352" s="3">
        <v>3162185.7212556815</v>
      </c>
      <c r="P352" s="26">
        <f t="shared" si="5"/>
        <v>4860441</v>
      </c>
    </row>
    <row r="353" spans="1:16" x14ac:dyDescent="0.3">
      <c r="A353" s="7">
        <v>44307</v>
      </c>
      <c r="B353" s="3">
        <v>0</v>
      </c>
      <c r="C353" s="3">
        <v>0</v>
      </c>
      <c r="D353" s="4"/>
      <c r="E353" s="3">
        <v>3162185.7212556815</v>
      </c>
      <c r="F353" s="3">
        <v>607746</v>
      </c>
      <c r="G353" s="4">
        <v>5203.1370362876614</v>
      </c>
      <c r="H353" s="3">
        <v>10784</v>
      </c>
      <c r="I353" s="3">
        <v>1884</v>
      </c>
      <c r="J353" s="5">
        <v>9449.6899635091759</v>
      </c>
      <c r="K353" s="3"/>
      <c r="L353" s="3"/>
      <c r="M353" s="3"/>
      <c r="N353" s="6"/>
      <c r="O353" s="3">
        <v>3162191.5114177424</v>
      </c>
      <c r="P353" s="26">
        <f t="shared" si="5"/>
        <v>4871225</v>
      </c>
    </row>
    <row r="354" spans="1:16" x14ac:dyDescent="0.3">
      <c r="A354" s="7">
        <v>44308</v>
      </c>
      <c r="B354" s="3">
        <v>0</v>
      </c>
      <c r="C354" s="3">
        <v>0</v>
      </c>
      <c r="D354" s="4"/>
      <c r="E354" s="3">
        <v>3162191.5114177424</v>
      </c>
      <c r="F354" s="3">
        <v>605862</v>
      </c>
      <c r="G354" s="4">
        <v>5219.3263670897695</v>
      </c>
      <c r="H354" s="3">
        <v>12677</v>
      </c>
      <c r="I354" s="3">
        <v>2332</v>
      </c>
      <c r="J354" s="5">
        <v>11896.748523282202</v>
      </c>
      <c r="K354" s="3"/>
      <c r="L354" s="3"/>
      <c r="M354" s="3">
        <v>38116</v>
      </c>
      <c r="N354" s="6">
        <v>212896.21505376339</v>
      </c>
      <c r="O354" s="3">
        <v>2936753.0919225523</v>
      </c>
      <c r="P354" s="26">
        <f t="shared" si="5"/>
        <v>4883902</v>
      </c>
    </row>
    <row r="355" spans="1:16" x14ac:dyDescent="0.3">
      <c r="A355" s="7">
        <v>44309</v>
      </c>
      <c r="B355" s="3">
        <v>0</v>
      </c>
      <c r="C355" s="3">
        <v>0</v>
      </c>
      <c r="D355" s="4"/>
      <c r="E355" s="3">
        <v>2936753.0919225523</v>
      </c>
      <c r="F355" s="3">
        <v>565414</v>
      </c>
      <c r="G355" s="4">
        <v>5193.987223384197</v>
      </c>
      <c r="H355" s="3">
        <v>8740</v>
      </c>
      <c r="I355" s="3">
        <v>2374</v>
      </c>
      <c r="J355" s="5">
        <v>12150.26124203266</v>
      </c>
      <c r="K355" s="3"/>
      <c r="L355" s="3"/>
      <c r="M355" s="3">
        <v>20012</v>
      </c>
      <c r="N355" s="6">
        <v>109781.67741935483</v>
      </c>
      <c r="O355" s="3">
        <v>2853564.3872123733</v>
      </c>
      <c r="P355" s="26">
        <f t="shared" si="5"/>
        <v>4892642</v>
      </c>
    </row>
    <row r="356" spans="1:16" x14ac:dyDescent="0.3">
      <c r="A356" s="7">
        <v>44310</v>
      </c>
      <c r="B356" s="3">
        <v>0</v>
      </c>
      <c r="C356" s="3">
        <v>0</v>
      </c>
      <c r="D356" s="4"/>
      <c r="E356" s="3">
        <v>2853564.3872123733</v>
      </c>
      <c r="F356" s="3">
        <v>547868</v>
      </c>
      <c r="G356" s="4">
        <v>5208.4888827461609</v>
      </c>
      <c r="H356" s="3">
        <v>10991</v>
      </c>
      <c r="I356" s="3">
        <v>2027</v>
      </c>
      <c r="J356" s="5">
        <v>10333.084190278059</v>
      </c>
      <c r="K356" s="3"/>
      <c r="L356" s="3"/>
      <c r="M356" s="3">
        <v>25932</v>
      </c>
      <c r="N356" s="6">
        <v>143445.54838709679</v>
      </c>
      <c r="O356" s="3">
        <v>2720086.9045565394</v>
      </c>
      <c r="P356" s="26">
        <f t="shared" si="5"/>
        <v>4903633</v>
      </c>
    </row>
    <row r="357" spans="1:16" x14ac:dyDescent="0.3">
      <c r="A357" s="7">
        <v>44311</v>
      </c>
      <c r="B357" s="3">
        <v>0</v>
      </c>
      <c r="C357" s="3">
        <v>0</v>
      </c>
      <c r="D357" s="4"/>
      <c r="E357" s="3">
        <v>2720086.9045565394</v>
      </c>
      <c r="F357" s="3">
        <v>519909</v>
      </c>
      <c r="G357" s="4">
        <v>5231.8519290039976</v>
      </c>
      <c r="H357" s="3">
        <v>10107</v>
      </c>
      <c r="I357" s="3">
        <v>2468</v>
      </c>
      <c r="J357" s="5">
        <v>12647.953638626428</v>
      </c>
      <c r="K357" s="3"/>
      <c r="L357" s="3"/>
      <c r="M357" s="3"/>
      <c r="N357" s="6"/>
      <c r="O357" s="3">
        <v>2716288.5543274786</v>
      </c>
      <c r="P357" s="26">
        <f t="shared" si="5"/>
        <v>4913740</v>
      </c>
    </row>
    <row r="358" spans="1:16" x14ac:dyDescent="0.3">
      <c r="A358" s="7">
        <v>44312</v>
      </c>
      <c r="B358" s="3">
        <v>0</v>
      </c>
      <c r="C358" s="3">
        <v>0</v>
      </c>
      <c r="D358" s="4"/>
      <c r="E358" s="3">
        <v>2716288.5543274786</v>
      </c>
      <c r="F358" s="3">
        <v>517441</v>
      </c>
      <c r="G358" s="4">
        <v>5249.4652614065735</v>
      </c>
      <c r="H358" s="3">
        <v>8858</v>
      </c>
      <c r="I358" s="3">
        <v>2249</v>
      </c>
      <c r="J358" s="5">
        <v>11617.705104556502</v>
      </c>
      <c r="K358" s="3"/>
      <c r="L358" s="3"/>
      <c r="M358" s="3">
        <v>26542</v>
      </c>
      <c r="N358" s="6">
        <v>144288.01075268816</v>
      </c>
      <c r="O358" s="3">
        <v>2589824.2729665441</v>
      </c>
      <c r="P358" s="26">
        <f t="shared" si="5"/>
        <v>4922598</v>
      </c>
    </row>
    <row r="359" spans="1:16" x14ac:dyDescent="0.3">
      <c r="A359" s="7">
        <v>44313</v>
      </c>
      <c r="B359" s="3">
        <v>0</v>
      </c>
      <c r="C359" s="3">
        <v>0</v>
      </c>
      <c r="D359" s="4"/>
      <c r="E359" s="3">
        <v>2589824.2729665441</v>
      </c>
      <c r="F359" s="3">
        <v>493673</v>
      </c>
      <c r="G359" s="4">
        <v>5246.0318327446394</v>
      </c>
      <c r="H359" s="3">
        <v>5664</v>
      </c>
      <c r="I359" s="3">
        <v>793</v>
      </c>
      <c r="J359" s="5">
        <v>4045.7875138274439</v>
      </c>
      <c r="K359" s="3"/>
      <c r="L359" s="3"/>
      <c r="M359" s="3"/>
      <c r="N359" s="6"/>
      <c r="O359" s="3">
        <v>2590745.6556628933</v>
      </c>
      <c r="P359" s="26">
        <f t="shared" si="5"/>
        <v>4928262</v>
      </c>
    </row>
    <row r="360" spans="1:16" x14ac:dyDescent="0.3">
      <c r="A360" s="7">
        <v>44314</v>
      </c>
      <c r="B360" s="3">
        <v>0</v>
      </c>
      <c r="C360" s="3">
        <v>0</v>
      </c>
      <c r="D360" s="4"/>
      <c r="E360" s="3">
        <v>2590745.6556628933</v>
      </c>
      <c r="F360" s="3">
        <v>492880</v>
      </c>
      <c r="G360" s="4">
        <v>5256.3416159367252</v>
      </c>
      <c r="H360" s="3">
        <v>6807</v>
      </c>
      <c r="I360" s="3">
        <v>1631</v>
      </c>
      <c r="J360" s="5">
        <v>8789.3675049906215</v>
      </c>
      <c r="K360" s="3"/>
      <c r="L360" s="3"/>
      <c r="M360" s="3"/>
      <c r="N360" s="6"/>
      <c r="O360" s="3">
        <v>2587924.2438873285</v>
      </c>
      <c r="P360" s="26">
        <f t="shared" si="5"/>
        <v>4935069</v>
      </c>
    </row>
    <row r="361" spans="1:16" x14ac:dyDescent="0.3">
      <c r="A361" s="7">
        <v>44315</v>
      </c>
      <c r="B361" s="3">
        <v>0</v>
      </c>
      <c r="C361" s="3">
        <v>0</v>
      </c>
      <c r="D361" s="4"/>
      <c r="E361" s="3">
        <v>2587924.2438873285</v>
      </c>
      <c r="F361" s="3">
        <v>491249</v>
      </c>
      <c r="G361" s="4">
        <v>5268.0498970732333</v>
      </c>
      <c r="H361" s="3">
        <v>6672</v>
      </c>
      <c r="I361" s="3">
        <v>3875</v>
      </c>
      <c r="J361" s="5">
        <v>19990.989499258227</v>
      </c>
      <c r="K361" s="3"/>
      <c r="L361" s="3"/>
      <c r="M361" s="3">
        <v>4897</v>
      </c>
      <c r="N361" s="6">
        <v>29446.559139784946</v>
      </c>
      <c r="O361" s="3">
        <v>2543432.9072003122</v>
      </c>
      <c r="P361" s="26">
        <f t="shared" si="5"/>
        <v>4941741</v>
      </c>
    </row>
    <row r="362" spans="1:16" x14ac:dyDescent="0.3">
      <c r="A362" s="7">
        <v>44316</v>
      </c>
      <c r="B362" s="3">
        <v>0</v>
      </c>
      <c r="C362" s="3">
        <v>0</v>
      </c>
      <c r="D362" s="4"/>
      <c r="E362" s="3">
        <v>2543432.9072003122</v>
      </c>
      <c r="F362" s="3">
        <v>482477</v>
      </c>
      <c r="G362" s="4">
        <v>5271.6148276504628</v>
      </c>
      <c r="H362" s="3">
        <v>6893</v>
      </c>
      <c r="I362" s="3">
        <v>1346</v>
      </c>
      <c r="J362" s="5">
        <v>6984.3858478433776</v>
      </c>
      <c r="K362" s="3"/>
      <c r="L362" s="3"/>
      <c r="M362" s="3"/>
      <c r="N362" s="6"/>
      <c r="O362" s="3">
        <v>2542487.3924818798</v>
      </c>
      <c r="P362" s="26">
        <f t="shared" si="5"/>
        <v>4948634</v>
      </c>
    </row>
    <row r="363" spans="1:16" x14ac:dyDescent="0.3">
      <c r="A363" s="7">
        <v>44317</v>
      </c>
      <c r="B363" s="3">
        <v>0</v>
      </c>
      <c r="C363" s="3">
        <v>0</v>
      </c>
      <c r="D363" s="4"/>
      <c r="E363" s="3">
        <v>2542487.3924818798</v>
      </c>
      <c r="F363" s="3">
        <v>481131</v>
      </c>
      <c r="G363" s="4">
        <v>5284.3973730270545</v>
      </c>
      <c r="H363" s="3">
        <v>6000</v>
      </c>
      <c r="I363" s="3"/>
      <c r="J363" s="5"/>
      <c r="K363" s="3"/>
      <c r="L363" s="3"/>
      <c r="M363" s="3">
        <v>106448</v>
      </c>
      <c r="N363" s="6">
        <v>598674.23655913968</v>
      </c>
      <c r="O363" s="3">
        <v>1913799.0148894722</v>
      </c>
      <c r="P363" s="26">
        <f t="shared" si="5"/>
        <v>4954634</v>
      </c>
    </row>
    <row r="364" spans="1:16" x14ac:dyDescent="0.3">
      <c r="A364" s="7">
        <v>44318</v>
      </c>
      <c r="B364" s="3">
        <v>0</v>
      </c>
      <c r="C364" s="3">
        <v>0</v>
      </c>
      <c r="D364" s="4"/>
      <c r="E364" s="3">
        <v>1913799.0148894722</v>
      </c>
      <c r="F364" s="3">
        <v>371869</v>
      </c>
      <c r="G364" s="4">
        <v>5146.4333270304114</v>
      </c>
      <c r="H364" s="3">
        <v>5994</v>
      </c>
      <c r="I364" s="3"/>
      <c r="J364" s="5"/>
      <c r="K364" s="3"/>
      <c r="L364" s="3"/>
      <c r="M364" s="3">
        <v>10507</v>
      </c>
      <c r="N364" s="6">
        <v>54118.473118279573</v>
      </c>
      <c r="O364" s="3">
        <v>1882719.5502931871</v>
      </c>
      <c r="P364" s="26">
        <f t="shared" si="5"/>
        <v>4960628</v>
      </c>
    </row>
    <row r="365" spans="1:16" x14ac:dyDescent="0.3">
      <c r="A365" s="7">
        <v>44319</v>
      </c>
      <c r="B365" s="3">
        <v>0</v>
      </c>
      <c r="C365" s="3">
        <v>0</v>
      </c>
      <c r="D365" s="4"/>
      <c r="E365" s="3">
        <v>1882719.5502931871</v>
      </c>
      <c r="F365" s="3">
        <v>364907</v>
      </c>
      <c r="G365" s="4">
        <v>5159.4503539071247</v>
      </c>
      <c r="H365" s="3">
        <v>6709</v>
      </c>
      <c r="I365" s="3">
        <v>3036</v>
      </c>
      <c r="J365" s="5">
        <v>15568.061691023162</v>
      </c>
      <c r="K365" s="3"/>
      <c r="L365" s="3"/>
      <c r="M365" s="3">
        <v>14322</v>
      </c>
      <c r="N365" s="6">
        <v>68045.096774193546</v>
      </c>
      <c r="O365" s="3">
        <v>1803993.2947621862</v>
      </c>
      <c r="P365" s="26">
        <f t="shared" si="5"/>
        <v>4967337</v>
      </c>
    </row>
    <row r="366" spans="1:16" x14ac:dyDescent="0.3">
      <c r="A366" s="7">
        <v>44320</v>
      </c>
      <c r="B366" s="3">
        <v>0</v>
      </c>
      <c r="C366" s="3">
        <v>0</v>
      </c>
      <c r="D366" s="4"/>
      <c r="E366" s="3">
        <v>1803993.2947621862</v>
      </c>
      <c r="F366" s="3">
        <v>347549</v>
      </c>
      <c r="G366" s="4">
        <v>5190.6156966706458</v>
      </c>
      <c r="H366" s="3">
        <v>5718</v>
      </c>
      <c r="I366" s="3">
        <v>2366</v>
      </c>
      <c r="J366" s="5">
        <v>12428.946320712032</v>
      </c>
      <c r="K366" s="3"/>
      <c r="L366" s="3"/>
      <c r="M366" s="3"/>
      <c r="N366" s="6"/>
      <c r="O366" s="3">
        <v>1796580.1381865058</v>
      </c>
      <c r="P366" s="26">
        <f t="shared" si="5"/>
        <v>4973055</v>
      </c>
    </row>
    <row r="367" spans="1:16" x14ac:dyDescent="0.3">
      <c r="A367" s="7">
        <v>44321</v>
      </c>
      <c r="B367" s="3">
        <v>0</v>
      </c>
      <c r="C367" s="3">
        <v>0</v>
      </c>
      <c r="D367" s="4"/>
      <c r="E367" s="3">
        <v>1796580.1381865058</v>
      </c>
      <c r="F367" s="3">
        <v>345183</v>
      </c>
      <c r="G367" s="4">
        <v>5204.717898003395</v>
      </c>
      <c r="H367" s="3">
        <v>4724</v>
      </c>
      <c r="I367" s="3">
        <v>1453</v>
      </c>
      <c r="J367" s="5">
        <v>7592.3158546764153</v>
      </c>
      <c r="K367" s="3"/>
      <c r="L367" s="3"/>
      <c r="M367" s="3">
        <v>26606</v>
      </c>
      <c r="N367" s="6">
        <v>121843.35483870968</v>
      </c>
      <c r="O367" s="3">
        <v>1657841.9838491126</v>
      </c>
      <c r="P367" s="26">
        <f t="shared" si="5"/>
        <v>4977779</v>
      </c>
    </row>
    <row r="368" spans="1:16" x14ac:dyDescent="0.3">
      <c r="A368" s="7">
        <v>44322</v>
      </c>
      <c r="B368" s="3">
        <v>0</v>
      </c>
      <c r="C368" s="3">
        <v>0</v>
      </c>
      <c r="D368" s="4"/>
      <c r="E368" s="3">
        <v>1657841.9838491126</v>
      </c>
      <c r="F368" s="3">
        <v>317124</v>
      </c>
      <c r="G368" s="4">
        <v>5227.7405174288697</v>
      </c>
      <c r="H368" s="3">
        <v>3630</v>
      </c>
      <c r="I368" s="3">
        <v>1131</v>
      </c>
      <c r="J368" s="5">
        <v>5985.6453646882601</v>
      </c>
      <c r="K368" s="3"/>
      <c r="L368" s="3"/>
      <c r="M368" s="3">
        <v>40386</v>
      </c>
      <c r="N368" s="6">
        <v>212798.52688172046</v>
      </c>
      <c r="O368" s="3">
        <v>1413560.0126588466</v>
      </c>
      <c r="P368" s="26">
        <f t="shared" si="5"/>
        <v>4981409</v>
      </c>
    </row>
    <row r="369" spans="1:16" x14ac:dyDescent="0.3">
      <c r="A369" s="7">
        <v>44323</v>
      </c>
      <c r="B369" s="3">
        <v>0</v>
      </c>
      <c r="C369" s="3">
        <v>0</v>
      </c>
      <c r="D369" s="4"/>
      <c r="E369" s="3">
        <v>1413560.0126588466</v>
      </c>
      <c r="F369" s="3">
        <v>275697</v>
      </c>
      <c r="G369" s="4">
        <v>5127.2230479796535</v>
      </c>
      <c r="H369" s="3">
        <v>3838</v>
      </c>
      <c r="I369" s="3">
        <v>750</v>
      </c>
      <c r="J369" s="5">
        <v>3984.9982224983996</v>
      </c>
      <c r="K369" s="3"/>
      <c r="L369" s="3"/>
      <c r="M369" s="3"/>
      <c r="N369" s="6"/>
      <c r="O369" s="3">
        <v>1412941.6811631697</v>
      </c>
      <c r="P369" s="26">
        <f t="shared" si="5"/>
        <v>4985247</v>
      </c>
    </row>
    <row r="370" spans="1:16" x14ac:dyDescent="0.3">
      <c r="A370" s="7">
        <v>44324</v>
      </c>
      <c r="B370" s="3">
        <v>0</v>
      </c>
      <c r="C370" s="3">
        <v>0</v>
      </c>
      <c r="D370" s="4"/>
      <c r="E370" s="3">
        <v>1412941.6811631697</v>
      </c>
      <c r="F370" s="3">
        <v>274947</v>
      </c>
      <c r="G370" s="4">
        <v>5138.9601674619817</v>
      </c>
      <c r="H370" s="3">
        <v>3828</v>
      </c>
      <c r="I370" s="3">
        <v>682</v>
      </c>
      <c r="J370" s="5">
        <v>3524.7690069635896</v>
      </c>
      <c r="K370" s="3"/>
      <c r="L370" s="3"/>
      <c r="M370" s="3">
        <v>42751</v>
      </c>
      <c r="N370" s="6">
        <v>220709.81720430107</v>
      </c>
      <c r="O370" s="3">
        <v>1185783.9885560968</v>
      </c>
      <c r="P370" s="26">
        <f t="shared" si="5"/>
        <v>4989075</v>
      </c>
    </row>
    <row r="371" spans="1:16" x14ac:dyDescent="0.3">
      <c r="A371" s="7">
        <v>44325</v>
      </c>
      <c r="B371" s="3">
        <v>0</v>
      </c>
      <c r="C371" s="3">
        <v>0</v>
      </c>
      <c r="D371" s="4"/>
      <c r="E371" s="3">
        <v>1185783.9885560968</v>
      </c>
      <c r="F371" s="3">
        <v>231463</v>
      </c>
      <c r="G371" s="4">
        <v>5122.9958505510458</v>
      </c>
      <c r="H371" s="3">
        <v>3162</v>
      </c>
      <c r="I371" s="3">
        <v>608</v>
      </c>
      <c r="J371" s="5">
        <v>3122.2235058976403</v>
      </c>
      <c r="K371" s="3"/>
      <c r="L371" s="3"/>
      <c r="M371" s="3"/>
      <c r="N371" s="6"/>
      <c r="O371" s="3">
        <v>1185435.4492555298</v>
      </c>
      <c r="P371" s="26">
        <f t="shared" si="5"/>
        <v>4992237</v>
      </c>
    </row>
    <row r="372" spans="1:16" x14ac:dyDescent="0.3">
      <c r="A372" s="7">
        <v>44326</v>
      </c>
      <c r="B372" s="3">
        <v>0</v>
      </c>
      <c r="C372" s="3">
        <v>0</v>
      </c>
      <c r="D372" s="4"/>
      <c r="E372" s="3">
        <v>1185435.4492555298</v>
      </c>
      <c r="F372" s="3">
        <v>230855</v>
      </c>
      <c r="G372" s="4">
        <v>5134.978446451365</v>
      </c>
      <c r="H372" s="3">
        <v>3047</v>
      </c>
      <c r="I372" s="3">
        <v>327</v>
      </c>
      <c r="J372" s="5">
        <v>1678.8801830005984</v>
      </c>
      <c r="K372" s="3"/>
      <c r="L372" s="3"/>
      <c r="M372" s="3">
        <v>57905</v>
      </c>
      <c r="N372" s="6">
        <v>305403.9139784947</v>
      </c>
      <c r="O372" s="3">
        <v>926010.9251153887</v>
      </c>
      <c r="P372" s="26">
        <f t="shared" si="5"/>
        <v>4995284</v>
      </c>
    </row>
    <row r="373" spans="1:16" x14ac:dyDescent="0.3">
      <c r="A373" s="7">
        <v>44327</v>
      </c>
      <c r="B373" s="3">
        <v>0</v>
      </c>
      <c r="C373" s="3">
        <v>0</v>
      </c>
      <c r="D373" s="4"/>
      <c r="E373" s="3">
        <v>926010.9251153887</v>
      </c>
      <c r="F373" s="3">
        <v>180863</v>
      </c>
      <c r="G373" s="4">
        <v>5119.9577863653085</v>
      </c>
      <c r="H373" s="3">
        <v>4075</v>
      </c>
      <c r="I373" s="3">
        <v>219</v>
      </c>
      <c r="J373" s="5">
        <v>1125.4216282725286</v>
      </c>
      <c r="K373" s="3"/>
      <c r="L373" s="3"/>
      <c r="M373" s="3"/>
      <c r="N373" s="6"/>
      <c r="O373" s="3">
        <v>928460.06494314678</v>
      </c>
      <c r="P373" s="26">
        <f t="shared" si="5"/>
        <v>4999359</v>
      </c>
    </row>
    <row r="374" spans="1:16" x14ac:dyDescent="0.3">
      <c r="A374" s="7">
        <v>44328</v>
      </c>
      <c r="B374" s="3">
        <v>0</v>
      </c>
      <c r="C374" s="3">
        <v>0</v>
      </c>
      <c r="D374" s="4"/>
      <c r="E374" s="3">
        <v>928460.06494314678</v>
      </c>
      <c r="F374" s="3">
        <v>180644</v>
      </c>
      <c r="G374" s="4">
        <v>5139.722686295403</v>
      </c>
      <c r="H374" s="3">
        <v>4256</v>
      </c>
      <c r="I374" s="3">
        <v>186</v>
      </c>
      <c r="J374" s="5">
        <v>956.79481510978837</v>
      </c>
      <c r="K374" s="3"/>
      <c r="L374" s="3"/>
      <c r="M374" s="3"/>
      <c r="N374" s="6"/>
      <c r="O374" s="3">
        <v>931236.60350887431</v>
      </c>
      <c r="P374" s="26">
        <f t="shared" si="5"/>
        <v>5003615</v>
      </c>
    </row>
    <row r="375" spans="1:16" x14ac:dyDescent="0.3">
      <c r="A375" s="7">
        <v>44329</v>
      </c>
      <c r="B375" s="3">
        <v>0</v>
      </c>
      <c r="C375" s="3">
        <v>0</v>
      </c>
      <c r="D375" s="4"/>
      <c r="E375" s="3">
        <v>931236.60350887431</v>
      </c>
      <c r="F375" s="3">
        <v>180458</v>
      </c>
      <c r="G375" s="4">
        <v>5160.4063189710314</v>
      </c>
      <c r="H375" s="3">
        <v>3589</v>
      </c>
      <c r="I375" s="3">
        <v>190</v>
      </c>
      <c r="J375" s="5">
        <v>979.8293971870221</v>
      </c>
      <c r="K375" s="3"/>
      <c r="L375" s="3"/>
      <c r="M375" s="3"/>
      <c r="N375" s="6"/>
      <c r="O375" s="3">
        <v>933405.0234375</v>
      </c>
      <c r="P375" s="26">
        <f t="shared" si="5"/>
        <v>5007204</v>
      </c>
    </row>
    <row r="376" spans="1:16" x14ac:dyDescent="0.3">
      <c r="A376" s="7">
        <v>44330</v>
      </c>
      <c r="B376" s="3">
        <v>0</v>
      </c>
      <c r="C376" s="3">
        <v>0</v>
      </c>
      <c r="D376" s="4"/>
      <c r="E376" s="3">
        <v>933405.0234375</v>
      </c>
      <c r="F376" s="3">
        <v>180268</v>
      </c>
      <c r="G376" s="4">
        <v>5177.8741842007457</v>
      </c>
      <c r="H376" s="3">
        <v>1558</v>
      </c>
      <c r="I376" s="3">
        <v>165</v>
      </c>
      <c r="J376" s="5">
        <v>852.8154232231775</v>
      </c>
      <c r="K376" s="3"/>
      <c r="L376" s="3"/>
      <c r="M376" s="3">
        <v>36553</v>
      </c>
      <c r="N376" s="6">
        <v>184570.62365591401</v>
      </c>
      <c r="O376" s="3">
        <v>744698.8188023339</v>
      </c>
      <c r="P376" s="26">
        <f t="shared" si="5"/>
        <v>5008762</v>
      </c>
    </row>
    <row r="377" spans="1:16" x14ac:dyDescent="0.3">
      <c r="A377" s="7">
        <v>44331</v>
      </c>
      <c r="B377" s="3">
        <v>0</v>
      </c>
      <c r="C377" s="3">
        <v>0</v>
      </c>
      <c r="D377" s="4"/>
      <c r="E377" s="3">
        <v>744698.8188023339</v>
      </c>
      <c r="F377" s="3">
        <v>142526</v>
      </c>
      <c r="G377" s="4">
        <v>5225.003289240798</v>
      </c>
      <c r="H377" s="3">
        <v>1549</v>
      </c>
      <c r="I377" s="3">
        <v>101</v>
      </c>
      <c r="J377" s="5">
        <v>522.98701241516312</v>
      </c>
      <c r="K377" s="3"/>
      <c r="L377" s="3"/>
      <c r="M377" s="3"/>
      <c r="N377" s="6"/>
      <c r="O377" s="3">
        <v>745534.60546875</v>
      </c>
      <c r="P377" s="26">
        <f t="shared" si="5"/>
        <v>5010311</v>
      </c>
    </row>
    <row r="378" spans="1:16" x14ac:dyDescent="0.3">
      <c r="A378" s="7">
        <v>44332</v>
      </c>
      <c r="B378" s="3">
        <v>0</v>
      </c>
      <c r="C378" s="3">
        <v>0</v>
      </c>
      <c r="D378" s="4"/>
      <c r="E378" s="3">
        <v>745534.60546875</v>
      </c>
      <c r="F378" s="3">
        <v>142425</v>
      </c>
      <c r="G378" s="4">
        <v>5234.5768332016851</v>
      </c>
      <c r="H378" s="3">
        <v>1200</v>
      </c>
      <c r="I378" s="3">
        <v>109</v>
      </c>
      <c r="J378" s="5">
        <v>566.56743758502546</v>
      </c>
      <c r="K378" s="3"/>
      <c r="L378" s="3"/>
      <c r="M378" s="3">
        <v>63232</v>
      </c>
      <c r="N378" s="6">
        <v>315798.2795698925</v>
      </c>
      <c r="O378" s="3">
        <v>425220.39234813541</v>
      </c>
      <c r="P378" s="26">
        <f t="shared" si="5"/>
        <v>5011511</v>
      </c>
    </row>
    <row r="379" spans="1:16" x14ac:dyDescent="0.3">
      <c r="A379" s="7">
        <v>44333</v>
      </c>
      <c r="B379" s="3">
        <v>0</v>
      </c>
      <c r="C379" s="3">
        <v>0</v>
      </c>
      <c r="D379" s="4"/>
      <c r="E379" s="3">
        <v>425220.39234813541</v>
      </c>
      <c r="F379" s="3">
        <v>81125</v>
      </c>
      <c r="G379" s="4">
        <v>5241.5456683899592</v>
      </c>
      <c r="H379" s="3">
        <v>1500</v>
      </c>
      <c r="I379" s="3">
        <v>49</v>
      </c>
      <c r="J379" s="5">
        <v>255.247217285093</v>
      </c>
      <c r="K379" s="3"/>
      <c r="L379" s="3"/>
      <c r="M379" s="3"/>
      <c r="N379" s="6"/>
      <c r="O379" s="3">
        <v>419967.93633674586</v>
      </c>
      <c r="P379" s="26">
        <f t="shared" si="5"/>
        <v>5013011</v>
      </c>
    </row>
    <row r="380" spans="1:16" x14ac:dyDescent="0.3">
      <c r="A380" s="7">
        <v>44334</v>
      </c>
      <c r="B380" s="3">
        <v>0</v>
      </c>
      <c r="C380" s="3">
        <v>0</v>
      </c>
      <c r="D380" s="4"/>
      <c r="E380" s="3">
        <v>419967.93633674586</v>
      </c>
      <c r="F380" s="3">
        <v>81076</v>
      </c>
      <c r="G380" s="4">
        <v>5179.9291570470405</v>
      </c>
      <c r="H380" s="3">
        <v>1519</v>
      </c>
      <c r="I380" s="3">
        <v>44</v>
      </c>
      <c r="J380" s="5">
        <v>224.82785444050788</v>
      </c>
      <c r="K380" s="3"/>
      <c r="L380" s="3"/>
      <c r="M380" s="3"/>
      <c r="N380" s="6"/>
      <c r="O380" s="3">
        <v>421075.56464274263</v>
      </c>
      <c r="P380" s="26">
        <f t="shared" si="5"/>
        <v>5014530</v>
      </c>
    </row>
    <row r="381" spans="1:16" x14ac:dyDescent="0.3">
      <c r="A381" s="7">
        <v>44335</v>
      </c>
      <c r="B381" s="3">
        <v>0</v>
      </c>
      <c r="C381" s="3">
        <v>0</v>
      </c>
      <c r="D381" s="4"/>
      <c r="E381" s="3">
        <v>421075.56464274263</v>
      </c>
      <c r="F381" s="3">
        <v>81032</v>
      </c>
      <c r="G381" s="4">
        <v>5196.4108579665153</v>
      </c>
      <c r="H381" s="3">
        <v>1299</v>
      </c>
      <c r="I381" s="3">
        <v>42</v>
      </c>
      <c r="J381" s="5">
        <v>214.92487381209742</v>
      </c>
      <c r="K381" s="3"/>
      <c r="L381" s="3"/>
      <c r="M381" s="3"/>
      <c r="N381" s="6"/>
      <c r="O381" s="3">
        <v>422000.125</v>
      </c>
    </row>
    <row r="382" spans="1:16" x14ac:dyDescent="0.3">
      <c r="A382" s="7">
        <v>44336</v>
      </c>
      <c r="B382" s="3">
        <v>0</v>
      </c>
      <c r="C382" s="3">
        <v>0</v>
      </c>
      <c r="D382" s="4"/>
      <c r="E382" s="3">
        <v>422000.125</v>
      </c>
      <c r="F382" s="3">
        <v>80990</v>
      </c>
      <c r="G382" s="4">
        <v>5210.5213606618099</v>
      </c>
      <c r="H382" s="3"/>
      <c r="I382" s="3">
        <v>16</v>
      </c>
      <c r="J382" s="5">
        <v>86.630368423125702</v>
      </c>
      <c r="K382" s="3"/>
      <c r="L382" s="3"/>
      <c r="M382" s="3">
        <v>32740</v>
      </c>
      <c r="N382" s="6">
        <v>156125.06451612903</v>
      </c>
      <c r="O382" s="3">
        <v>231665.85400781254</v>
      </c>
    </row>
    <row r="383" spans="1:16" x14ac:dyDescent="0.3">
      <c r="A383" s="7">
        <v>44337</v>
      </c>
      <c r="B383" s="3">
        <v>0</v>
      </c>
      <c r="C383" s="3">
        <v>0</v>
      </c>
      <c r="D383" s="4"/>
      <c r="E383" s="3">
        <v>231665.85400781254</v>
      </c>
      <c r="F383" s="3">
        <v>42787</v>
      </c>
      <c r="G383" s="4">
        <v>5414.3981585017073</v>
      </c>
      <c r="H383" s="3"/>
      <c r="I383" s="3">
        <v>15</v>
      </c>
      <c r="J383" s="5">
        <v>81.215972377525603</v>
      </c>
      <c r="K383" s="3"/>
      <c r="L383" s="3"/>
      <c r="M383" s="3"/>
      <c r="N383" s="6"/>
      <c r="O383" s="3">
        <v>231584.640625</v>
      </c>
    </row>
    <row r="384" spans="1:16" x14ac:dyDescent="0.3">
      <c r="A384" s="7">
        <v>44338</v>
      </c>
      <c r="B384" s="3">
        <v>0</v>
      </c>
      <c r="C384" s="3">
        <v>0</v>
      </c>
      <c r="D384" s="4"/>
      <c r="E384" s="3">
        <v>231584.640625</v>
      </c>
      <c r="F384" s="3">
        <v>42772</v>
      </c>
      <c r="G384" s="4">
        <v>5414.3982190451698</v>
      </c>
      <c r="H384" s="3"/>
      <c r="I384" s="3">
        <v>16</v>
      </c>
      <c r="J384" s="5">
        <v>86.630372544940315</v>
      </c>
      <c r="K384" s="3"/>
      <c r="L384" s="3"/>
      <c r="M384" s="3">
        <v>34859</v>
      </c>
      <c r="N384" s="6">
        <v>170216.45161290324</v>
      </c>
      <c r="O384" s="3">
        <v>42757.502735154128</v>
      </c>
    </row>
    <row r="385" spans="1:15" x14ac:dyDescent="0.3">
      <c r="A385" s="7">
        <v>44339</v>
      </c>
      <c r="B385" s="3">
        <v>0</v>
      </c>
      <c r="C385" s="3">
        <v>0</v>
      </c>
      <c r="D385" s="4"/>
      <c r="E385" s="3">
        <v>42757.502735154128</v>
      </c>
      <c r="F385" s="3">
        <v>7897</v>
      </c>
      <c r="G385" s="4">
        <v>5414.3982189634198</v>
      </c>
      <c r="H385" s="3">
        <v>950</v>
      </c>
      <c r="I385" s="3">
        <v>13</v>
      </c>
      <c r="J385" s="5">
        <v>70.387176846524468</v>
      </c>
      <c r="K385" s="3"/>
      <c r="L385" s="3"/>
      <c r="M385" s="3"/>
      <c r="N385" s="6"/>
      <c r="O385" s="3">
        <v>43520.448899256917</v>
      </c>
    </row>
    <row r="386" spans="1:15" x14ac:dyDescent="0.3">
      <c r="A386" s="7">
        <v>44340</v>
      </c>
      <c r="B386" s="3">
        <v>0</v>
      </c>
      <c r="C386" s="3">
        <v>0</v>
      </c>
      <c r="D386" s="4"/>
      <c r="E386" s="3">
        <v>43520.448899256917</v>
      </c>
      <c r="F386" s="3">
        <v>7884</v>
      </c>
      <c r="G386" s="4">
        <v>5520.0975265419738</v>
      </c>
      <c r="H386" s="3"/>
      <c r="I386" s="3"/>
      <c r="J386" s="5"/>
      <c r="K386" s="3"/>
      <c r="L386" s="3"/>
      <c r="M386" s="3"/>
      <c r="N386" s="6"/>
      <c r="O386" s="3">
        <v>43520.448899256917</v>
      </c>
    </row>
    <row r="387" spans="1:15" x14ac:dyDescent="0.3">
      <c r="A387" s="7">
        <v>44341</v>
      </c>
      <c r="B387" s="3">
        <v>0</v>
      </c>
      <c r="C387" s="3">
        <v>0</v>
      </c>
      <c r="D387" s="4"/>
      <c r="E387" s="3">
        <v>43520.448899256917</v>
      </c>
      <c r="F387" s="3">
        <v>7884</v>
      </c>
      <c r="G387" s="4">
        <v>5520.0975265419738</v>
      </c>
      <c r="H387" s="3"/>
      <c r="I387" s="3">
        <v>19</v>
      </c>
      <c r="J387" s="5">
        <v>103.24399846109633</v>
      </c>
      <c r="K387" s="3"/>
      <c r="L387" s="3"/>
      <c r="M387" s="3"/>
      <c r="N387" s="6"/>
      <c r="O387" s="3">
        <v>43417.203125</v>
      </c>
    </row>
    <row r="388" spans="1:15" x14ac:dyDescent="0.3">
      <c r="A388" s="7">
        <v>44342</v>
      </c>
      <c r="B388" s="3">
        <v>0</v>
      </c>
      <c r="C388" s="3">
        <v>0</v>
      </c>
      <c r="D388" s="4"/>
      <c r="E388" s="3">
        <v>43417.203125</v>
      </c>
      <c r="F388" s="3">
        <v>7865</v>
      </c>
      <c r="G388" s="4">
        <v>5520.305546726001</v>
      </c>
      <c r="H388" s="3"/>
      <c r="I388" s="3"/>
      <c r="J388" s="5"/>
      <c r="K388" s="3"/>
      <c r="L388" s="3"/>
      <c r="M388" s="3">
        <v>1290</v>
      </c>
      <c r="N388" s="6">
        <v>6835.8602150537645</v>
      </c>
      <c r="O388" s="3">
        <v>36296.009741210939</v>
      </c>
    </row>
    <row r="389" spans="1:15" x14ac:dyDescent="0.3">
      <c r="A389" s="7">
        <v>44343</v>
      </c>
      <c r="B389" s="3">
        <v>0</v>
      </c>
      <c r="C389" s="3">
        <v>0</v>
      </c>
      <c r="D389" s="4"/>
      <c r="E389" s="3">
        <v>36296.009741210939</v>
      </c>
      <c r="F389" s="3">
        <v>6575</v>
      </c>
      <c r="G389" s="4">
        <v>5520.3056640625009</v>
      </c>
      <c r="H389" s="3"/>
      <c r="I389" s="3"/>
      <c r="J389" s="5"/>
      <c r="K389" s="3"/>
      <c r="L389" s="3"/>
      <c r="M389" s="3"/>
      <c r="N389" s="6"/>
      <c r="O389" s="3">
        <v>36296.009741210939</v>
      </c>
    </row>
    <row r="390" spans="1:15" x14ac:dyDescent="0.3">
      <c r="A390" s="7">
        <v>44344</v>
      </c>
      <c r="B390" s="3">
        <v>0</v>
      </c>
      <c r="C390" s="3">
        <v>0</v>
      </c>
      <c r="D390" s="4"/>
      <c r="E390" s="3">
        <v>36296.009741210939</v>
      </c>
      <c r="F390" s="3">
        <v>6575</v>
      </c>
      <c r="G390" s="4">
        <v>5520.3056640625009</v>
      </c>
      <c r="H390" s="3"/>
      <c r="I390" s="3"/>
      <c r="J390" s="5"/>
      <c r="K390" s="3"/>
      <c r="L390" s="3"/>
      <c r="M390" s="3"/>
      <c r="N390" s="6"/>
      <c r="O390" s="3">
        <v>36296.009741210939</v>
      </c>
    </row>
    <row r="391" spans="1:15" x14ac:dyDescent="0.3">
      <c r="A391" s="7">
        <v>44345</v>
      </c>
      <c r="B391" s="3">
        <v>0</v>
      </c>
      <c r="C391" s="3">
        <v>0</v>
      </c>
      <c r="D391" s="4"/>
      <c r="E391" s="3">
        <v>36296.009741210939</v>
      </c>
      <c r="F391" s="3">
        <v>6575</v>
      </c>
      <c r="G391" s="4">
        <v>5520.3056640625009</v>
      </c>
      <c r="H391" s="3"/>
      <c r="I391" s="3"/>
      <c r="J391" s="5"/>
      <c r="K391" s="3"/>
      <c r="L391" s="3"/>
      <c r="M391" s="3"/>
      <c r="N391" s="6"/>
      <c r="O391" s="3">
        <v>36296.009741210939</v>
      </c>
    </row>
    <row r="392" spans="1:15" x14ac:dyDescent="0.3">
      <c r="A392" s="7">
        <v>44346</v>
      </c>
      <c r="B392" s="3">
        <v>0</v>
      </c>
      <c r="C392" s="3">
        <v>0</v>
      </c>
      <c r="D392" s="4"/>
      <c r="E392" s="3">
        <v>36296.009741210939</v>
      </c>
      <c r="F392" s="3">
        <v>6575</v>
      </c>
      <c r="G392" s="4">
        <v>5520.3056640625009</v>
      </c>
      <c r="H392" s="3"/>
      <c r="I392" s="3"/>
      <c r="J392" s="5"/>
      <c r="K392" s="3"/>
      <c r="L392" s="3"/>
      <c r="M392" s="3"/>
      <c r="N392" s="6"/>
      <c r="O392" s="3">
        <v>36296.009741210939</v>
      </c>
    </row>
    <row r="393" spans="1:15" x14ac:dyDescent="0.3">
      <c r="A393" s="7">
        <v>44347</v>
      </c>
      <c r="B393" s="3">
        <v>0</v>
      </c>
      <c r="C393" s="3">
        <v>0</v>
      </c>
      <c r="D393" s="4"/>
      <c r="E393" s="3">
        <v>36296.009741210939</v>
      </c>
      <c r="F393" s="3">
        <v>6575</v>
      </c>
      <c r="G393" s="4">
        <v>5520.3056640625009</v>
      </c>
      <c r="H393" s="3"/>
      <c r="I393" s="3"/>
      <c r="J393" s="5"/>
      <c r="K393" s="3"/>
      <c r="L393" s="3"/>
      <c r="M393" s="3"/>
      <c r="N393" s="6"/>
      <c r="O393" s="3">
        <v>36296.0078125</v>
      </c>
    </row>
    <row r="394" spans="1:15" x14ac:dyDescent="0.3">
      <c r="A394" s="7">
        <v>44348</v>
      </c>
      <c r="B394" s="3">
        <v>0</v>
      </c>
      <c r="C394" s="3">
        <v>0</v>
      </c>
      <c r="D394" s="4"/>
      <c r="E394" s="3">
        <v>36296.0078125</v>
      </c>
      <c r="F394" s="3">
        <v>6575</v>
      </c>
      <c r="G394" s="4">
        <v>5520.3053707224335</v>
      </c>
      <c r="H394" s="3"/>
      <c r="I394" s="3"/>
      <c r="J394" s="5"/>
      <c r="K394" s="3"/>
      <c r="L394" s="3"/>
      <c r="M394" s="3">
        <v>9800</v>
      </c>
      <c r="N394" s="6">
        <v>47542.129032258068</v>
      </c>
      <c r="O394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1"/>
  <sheetViews>
    <sheetView tabSelected="1" workbookViewId="0">
      <selection activeCell="P2" sqref="P2"/>
    </sheetView>
  </sheetViews>
  <sheetFormatPr baseColWidth="10" defaultRowHeight="14.4" x14ac:dyDescent="0.3"/>
  <cols>
    <col min="1" max="1" width="10.88671875" style="7"/>
  </cols>
  <sheetData>
    <row r="1" spans="1:15" x14ac:dyDescent="0.3">
      <c r="A1"/>
    </row>
    <row r="2" spans="1:15" x14ac:dyDescent="0.3">
      <c r="A2" s="8" t="s">
        <v>0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23</v>
      </c>
      <c r="K2" s="9" t="s">
        <v>24</v>
      </c>
      <c r="L2" s="9" t="s">
        <v>25</v>
      </c>
      <c r="M2" s="9" t="s">
        <v>26</v>
      </c>
      <c r="N2" s="9" t="s">
        <v>27</v>
      </c>
      <c r="O2" s="9" t="s">
        <v>28</v>
      </c>
    </row>
    <row r="3" spans="1:15" x14ac:dyDescent="0.3">
      <c r="A3" s="7">
        <v>43957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v>253</v>
      </c>
      <c r="O3" s="3">
        <v>253</v>
      </c>
    </row>
    <row r="4" spans="1:15" x14ac:dyDescent="0.3">
      <c r="A4" s="7">
        <v>43958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v>52</v>
      </c>
      <c r="O4" s="3">
        <v>52</v>
      </c>
    </row>
    <row r="5" spans="1:15" x14ac:dyDescent="0.3">
      <c r="A5" s="7">
        <v>43960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v>1141</v>
      </c>
      <c r="O5" s="3">
        <v>1141</v>
      </c>
    </row>
    <row r="6" spans="1:15" x14ac:dyDescent="0.3">
      <c r="A6" s="7">
        <v>43961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v>550</v>
      </c>
      <c r="O6" s="3">
        <v>550</v>
      </c>
    </row>
    <row r="7" spans="1:15" x14ac:dyDescent="0.3">
      <c r="A7" s="7">
        <v>43962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373</v>
      </c>
      <c r="O7" s="3">
        <v>373</v>
      </c>
    </row>
    <row r="8" spans="1:15" x14ac:dyDescent="0.3">
      <c r="A8" s="7">
        <v>43963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>
        <v>550</v>
      </c>
      <c r="O8" s="3">
        <v>550</v>
      </c>
    </row>
    <row r="9" spans="1:15" x14ac:dyDescent="0.3">
      <c r="A9" s="7">
        <v>43964</v>
      </c>
      <c r="B9" s="3"/>
      <c r="C9" s="3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>
        <v>196</v>
      </c>
      <c r="O9" s="3">
        <v>216</v>
      </c>
    </row>
    <row r="10" spans="1:15" x14ac:dyDescent="0.3">
      <c r="A10" s="7">
        <v>43968</v>
      </c>
      <c r="B10" s="3"/>
      <c r="C10" s="3">
        <v>303</v>
      </c>
      <c r="D10" s="3"/>
      <c r="E10" s="3">
        <v>29</v>
      </c>
      <c r="F10" s="3"/>
      <c r="G10" s="3"/>
      <c r="H10" s="3"/>
      <c r="I10" s="3"/>
      <c r="J10" s="3"/>
      <c r="K10" s="3"/>
      <c r="L10" s="3"/>
      <c r="M10" s="3"/>
      <c r="N10" s="3">
        <v>424</v>
      </c>
      <c r="O10" s="3">
        <v>756</v>
      </c>
    </row>
    <row r="11" spans="1:15" x14ac:dyDescent="0.3">
      <c r="A11" s="7">
        <v>43970</v>
      </c>
      <c r="B11" s="3"/>
      <c r="C11" s="3">
        <v>329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760</v>
      </c>
      <c r="O11" s="3">
        <v>1089</v>
      </c>
    </row>
    <row r="12" spans="1:15" x14ac:dyDescent="0.3">
      <c r="A12" s="7">
        <v>43971</v>
      </c>
      <c r="B12" s="3"/>
      <c r="C12" s="3">
        <v>128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198</v>
      </c>
      <c r="O12" s="3">
        <v>326</v>
      </c>
    </row>
    <row r="13" spans="1:15" x14ac:dyDescent="0.3">
      <c r="A13" s="7">
        <v>43972</v>
      </c>
      <c r="B13" s="3"/>
      <c r="C13" s="3">
        <v>107</v>
      </c>
      <c r="D13" s="3"/>
      <c r="E13" s="3">
        <v>9</v>
      </c>
      <c r="F13" s="3"/>
      <c r="G13" s="3"/>
      <c r="H13" s="3"/>
      <c r="I13" s="3"/>
      <c r="J13" s="3"/>
      <c r="K13" s="3"/>
      <c r="L13" s="3"/>
      <c r="M13" s="3"/>
      <c r="N13" s="3">
        <v>168</v>
      </c>
      <c r="O13" s="3">
        <v>284</v>
      </c>
    </row>
    <row r="14" spans="1:15" x14ac:dyDescent="0.3">
      <c r="A14" s="7">
        <v>43973</v>
      </c>
      <c r="B14" s="3">
        <v>1</v>
      </c>
      <c r="C14" s="3">
        <v>221</v>
      </c>
      <c r="D14" s="3"/>
      <c r="E14" s="3">
        <v>18</v>
      </c>
      <c r="F14" s="3"/>
      <c r="G14" s="3"/>
      <c r="H14" s="3"/>
      <c r="I14" s="3"/>
      <c r="J14" s="3"/>
      <c r="K14" s="3"/>
      <c r="L14" s="3"/>
      <c r="M14" s="3"/>
      <c r="N14" s="3">
        <v>96</v>
      </c>
      <c r="O14" s="3">
        <v>336</v>
      </c>
    </row>
    <row r="15" spans="1:15" x14ac:dyDescent="0.3">
      <c r="A15" s="7">
        <v>43976</v>
      </c>
      <c r="B15" s="3"/>
      <c r="C15" s="3">
        <v>118</v>
      </c>
      <c r="D15" s="3"/>
      <c r="E15" s="3">
        <v>8</v>
      </c>
      <c r="F15" s="3"/>
      <c r="G15" s="3"/>
      <c r="H15" s="3"/>
      <c r="I15" s="3"/>
      <c r="J15" s="3"/>
      <c r="K15" s="3"/>
      <c r="L15" s="3"/>
      <c r="M15" s="3"/>
      <c r="N15" s="3">
        <v>337</v>
      </c>
      <c r="O15" s="3">
        <v>463</v>
      </c>
    </row>
    <row r="16" spans="1:15" x14ac:dyDescent="0.3">
      <c r="A16" s="7">
        <v>43977</v>
      </c>
      <c r="B16" s="3"/>
      <c r="C16" s="3">
        <v>69</v>
      </c>
      <c r="D16" s="3"/>
      <c r="E16" s="3">
        <v>8</v>
      </c>
      <c r="F16" s="3"/>
      <c r="G16" s="3"/>
      <c r="H16" s="3"/>
      <c r="I16" s="3"/>
      <c r="J16" s="3"/>
      <c r="K16" s="3"/>
      <c r="L16" s="3"/>
      <c r="M16" s="3"/>
      <c r="N16" s="3">
        <v>18</v>
      </c>
      <c r="O16" s="3">
        <v>95</v>
      </c>
    </row>
    <row r="17" spans="1:15" x14ac:dyDescent="0.3">
      <c r="A17" s="7">
        <v>43978</v>
      </c>
      <c r="B17" s="3"/>
      <c r="C17" s="3">
        <v>66</v>
      </c>
      <c r="D17" s="3"/>
      <c r="E17" s="3">
        <v>1</v>
      </c>
      <c r="F17" s="3"/>
      <c r="G17" s="3"/>
      <c r="H17" s="3"/>
      <c r="I17" s="3"/>
      <c r="J17" s="3"/>
      <c r="K17" s="3"/>
      <c r="L17" s="3"/>
      <c r="M17" s="3"/>
      <c r="N17" s="3">
        <v>7</v>
      </c>
      <c r="O17" s="3">
        <v>74</v>
      </c>
    </row>
    <row r="18" spans="1:15" x14ac:dyDescent="0.3">
      <c r="A18" s="7">
        <v>43979</v>
      </c>
      <c r="B18" s="3"/>
      <c r="C18" s="3">
        <v>69</v>
      </c>
      <c r="D18" s="3"/>
      <c r="E18" s="3">
        <v>2</v>
      </c>
      <c r="F18" s="3"/>
      <c r="G18" s="3"/>
      <c r="H18" s="3"/>
      <c r="I18" s="3"/>
      <c r="J18" s="3"/>
      <c r="K18" s="3"/>
      <c r="L18" s="3"/>
      <c r="M18" s="3"/>
      <c r="N18" s="3">
        <v>8</v>
      </c>
      <c r="O18" s="3">
        <v>79</v>
      </c>
    </row>
    <row r="19" spans="1:15" x14ac:dyDescent="0.3">
      <c r="A19" s="7">
        <v>43980</v>
      </c>
      <c r="B19" s="3"/>
      <c r="C19" s="3">
        <v>79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81</v>
      </c>
    </row>
    <row r="20" spans="1:15" x14ac:dyDescent="0.3">
      <c r="A20" s="7">
        <v>43981</v>
      </c>
      <c r="B20" s="3"/>
      <c r="C20" s="3">
        <v>54</v>
      </c>
      <c r="D20" s="3"/>
      <c r="E20" s="3">
        <v>2</v>
      </c>
      <c r="F20" s="3"/>
      <c r="G20" s="3"/>
      <c r="H20" s="3"/>
      <c r="I20" s="3"/>
      <c r="J20" s="3"/>
      <c r="K20" s="3"/>
      <c r="L20" s="3"/>
      <c r="M20" s="3"/>
      <c r="N20" s="3">
        <v>104</v>
      </c>
      <c r="O20" s="3">
        <v>160</v>
      </c>
    </row>
    <row r="21" spans="1:15" x14ac:dyDescent="0.3">
      <c r="A21" s="7">
        <v>43982</v>
      </c>
      <c r="B21" s="3"/>
      <c r="C21" s="3">
        <v>20</v>
      </c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>
        <v>16</v>
      </c>
      <c r="O21" s="3">
        <v>37</v>
      </c>
    </row>
    <row r="22" spans="1:15" x14ac:dyDescent="0.3">
      <c r="A22" s="7">
        <v>43983</v>
      </c>
      <c r="B22" s="3"/>
      <c r="C22" s="3">
        <v>20</v>
      </c>
      <c r="D22" s="3"/>
      <c r="E22" s="3">
        <v>3</v>
      </c>
      <c r="F22" s="3"/>
      <c r="G22" s="3"/>
      <c r="H22" s="3"/>
      <c r="I22" s="3"/>
      <c r="J22" s="3"/>
      <c r="K22" s="3"/>
      <c r="L22" s="3"/>
      <c r="M22" s="3"/>
      <c r="N22" s="3">
        <v>24</v>
      </c>
      <c r="O22" s="3">
        <v>47</v>
      </c>
    </row>
    <row r="23" spans="1:15" x14ac:dyDescent="0.3">
      <c r="A23" s="7">
        <v>43984</v>
      </c>
      <c r="B23" s="3"/>
      <c r="C23" s="3">
        <v>31</v>
      </c>
      <c r="D23" s="3"/>
      <c r="E23" s="3">
        <v>3</v>
      </c>
      <c r="F23" s="3">
        <v>12</v>
      </c>
      <c r="G23" s="3"/>
      <c r="H23" s="3"/>
      <c r="I23" s="3"/>
      <c r="J23" s="3"/>
      <c r="K23" s="3"/>
      <c r="L23" s="3"/>
      <c r="M23" s="3"/>
      <c r="N23" s="3">
        <v>4</v>
      </c>
      <c r="O23" s="3">
        <v>50</v>
      </c>
    </row>
    <row r="24" spans="1:15" x14ac:dyDescent="0.3">
      <c r="A24" s="7">
        <v>43985</v>
      </c>
      <c r="B24" s="3"/>
      <c r="C24" s="3">
        <v>40</v>
      </c>
      <c r="D24" s="3"/>
      <c r="E24" s="3"/>
      <c r="F24" s="3">
        <v>4</v>
      </c>
      <c r="G24" s="3"/>
      <c r="H24" s="3"/>
      <c r="I24" s="3"/>
      <c r="J24" s="3"/>
      <c r="K24" s="3"/>
      <c r="L24" s="3"/>
      <c r="M24" s="3"/>
      <c r="N24" s="3">
        <v>4</v>
      </c>
      <c r="O24" s="3">
        <v>48</v>
      </c>
    </row>
    <row r="25" spans="1:15" x14ac:dyDescent="0.3">
      <c r="A25" s="7">
        <v>43987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>
        <v>31</v>
      </c>
      <c r="O25" s="3">
        <v>31</v>
      </c>
    </row>
    <row r="26" spans="1:15" x14ac:dyDescent="0.3">
      <c r="A26" s="7">
        <v>43993</v>
      </c>
      <c r="B26" s="3"/>
      <c r="C26" s="3">
        <v>85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85</v>
      </c>
    </row>
    <row r="27" spans="1:15" x14ac:dyDescent="0.3">
      <c r="A27" s="7">
        <v>43994</v>
      </c>
      <c r="B27" s="3"/>
      <c r="C27" s="3">
        <v>33</v>
      </c>
      <c r="D27" s="3">
        <v>1</v>
      </c>
      <c r="E27" s="3"/>
      <c r="F27" s="3"/>
      <c r="G27" s="3"/>
      <c r="H27" s="3">
        <v>54</v>
      </c>
      <c r="I27" s="3"/>
      <c r="J27" s="3"/>
      <c r="K27" s="3">
        <v>9</v>
      </c>
      <c r="L27" s="3"/>
      <c r="M27" s="3"/>
      <c r="N27" s="3"/>
      <c r="O27" s="3">
        <v>97</v>
      </c>
    </row>
    <row r="28" spans="1:15" x14ac:dyDescent="0.3">
      <c r="A28" s="7">
        <v>43995</v>
      </c>
      <c r="B28" s="3"/>
      <c r="C28" s="3">
        <v>115</v>
      </c>
      <c r="D28" s="3"/>
      <c r="E28" s="3"/>
      <c r="F28" s="3"/>
      <c r="G28" s="3"/>
      <c r="H28" s="3"/>
      <c r="I28" s="3"/>
      <c r="J28" s="3"/>
      <c r="K28" s="3">
        <v>21</v>
      </c>
      <c r="L28" s="3"/>
      <c r="M28" s="3"/>
      <c r="N28" s="3"/>
      <c r="O28" s="3">
        <v>136</v>
      </c>
    </row>
    <row r="29" spans="1:15" x14ac:dyDescent="0.3">
      <c r="A29" s="7">
        <v>43996</v>
      </c>
      <c r="B29" s="3">
        <v>5</v>
      </c>
      <c r="C29" s="3">
        <v>115</v>
      </c>
      <c r="D29" s="3"/>
      <c r="E29" s="3">
        <v>2</v>
      </c>
      <c r="F29" s="3"/>
      <c r="G29" s="3"/>
      <c r="H29" s="3"/>
      <c r="I29" s="3"/>
      <c r="J29" s="3">
        <v>2</v>
      </c>
      <c r="K29" s="3">
        <v>19</v>
      </c>
      <c r="L29" s="3"/>
      <c r="M29" s="3"/>
      <c r="N29" s="3"/>
      <c r="O29" s="3">
        <v>143</v>
      </c>
    </row>
    <row r="30" spans="1:15" x14ac:dyDescent="0.3">
      <c r="A30" s="7">
        <v>43997</v>
      </c>
      <c r="B30" s="3">
        <v>2</v>
      </c>
      <c r="C30" s="3">
        <v>60</v>
      </c>
      <c r="D30" s="3"/>
      <c r="E30" s="3">
        <v>3</v>
      </c>
      <c r="F30" s="3"/>
      <c r="G30" s="3"/>
      <c r="H30" s="3"/>
      <c r="I30" s="3"/>
      <c r="J30" s="3"/>
      <c r="K30" s="3">
        <v>14</v>
      </c>
      <c r="L30" s="3"/>
      <c r="M30" s="3"/>
      <c r="N30" s="3"/>
      <c r="O30" s="3">
        <v>79</v>
      </c>
    </row>
    <row r="31" spans="1:15" x14ac:dyDescent="0.3">
      <c r="A31" s="7">
        <v>43998</v>
      </c>
      <c r="B31" s="3">
        <v>3</v>
      </c>
      <c r="C31" s="3">
        <v>53</v>
      </c>
      <c r="D31" s="3">
        <v>1</v>
      </c>
      <c r="E31" s="3">
        <v>3</v>
      </c>
      <c r="F31" s="3"/>
      <c r="G31" s="3"/>
      <c r="H31" s="3"/>
      <c r="I31" s="3"/>
      <c r="J31" s="3"/>
      <c r="K31" s="3">
        <v>27</v>
      </c>
      <c r="L31" s="3"/>
      <c r="M31" s="3"/>
      <c r="N31" s="3"/>
      <c r="O31" s="3">
        <v>87</v>
      </c>
    </row>
    <row r="32" spans="1:15" x14ac:dyDescent="0.3">
      <c r="A32" s="7">
        <v>43999</v>
      </c>
      <c r="B32" s="3">
        <v>3</v>
      </c>
      <c r="C32" s="3">
        <v>42</v>
      </c>
      <c r="D32" s="3"/>
      <c r="E32" s="3">
        <v>2</v>
      </c>
      <c r="F32" s="3"/>
      <c r="G32" s="3"/>
      <c r="H32" s="3"/>
      <c r="I32" s="3"/>
      <c r="J32" s="3"/>
      <c r="K32" s="3">
        <v>18</v>
      </c>
      <c r="L32" s="3"/>
      <c r="M32" s="3"/>
      <c r="N32" s="3"/>
      <c r="O32" s="3">
        <v>65</v>
      </c>
    </row>
    <row r="33" spans="1:15" x14ac:dyDescent="0.3">
      <c r="A33" s="7">
        <v>44000</v>
      </c>
      <c r="B33" s="3">
        <v>4</v>
      </c>
      <c r="C33" s="3">
        <v>55</v>
      </c>
      <c r="D33" s="3"/>
      <c r="E33" s="3">
        <v>2</v>
      </c>
      <c r="F33" s="3"/>
      <c r="G33" s="3"/>
      <c r="H33" s="3"/>
      <c r="I33" s="3"/>
      <c r="J33" s="3"/>
      <c r="K33" s="3">
        <v>23</v>
      </c>
      <c r="L33" s="3"/>
      <c r="M33" s="3"/>
      <c r="N33" s="3"/>
      <c r="O33" s="3">
        <v>84</v>
      </c>
    </row>
    <row r="34" spans="1:15" x14ac:dyDescent="0.3">
      <c r="A34" s="7">
        <v>44001</v>
      </c>
      <c r="B34" s="3">
        <v>3</v>
      </c>
      <c r="C34" s="3">
        <v>43</v>
      </c>
      <c r="D34" s="3">
        <v>3</v>
      </c>
      <c r="E34" s="3">
        <v>6</v>
      </c>
      <c r="F34" s="3"/>
      <c r="G34" s="3"/>
      <c r="H34" s="3"/>
      <c r="I34" s="3"/>
      <c r="J34" s="3"/>
      <c r="K34" s="3">
        <v>26</v>
      </c>
      <c r="L34" s="3"/>
      <c r="M34" s="3"/>
      <c r="N34" s="3"/>
      <c r="O34" s="3">
        <v>81</v>
      </c>
    </row>
    <row r="35" spans="1:15" x14ac:dyDescent="0.3">
      <c r="A35" s="7">
        <v>44002</v>
      </c>
      <c r="B35" s="3">
        <v>5</v>
      </c>
      <c r="C35" s="3">
        <v>39</v>
      </c>
      <c r="D35" s="3">
        <v>7</v>
      </c>
      <c r="E35" s="3"/>
      <c r="F35" s="3"/>
      <c r="G35" s="3"/>
      <c r="H35" s="3"/>
      <c r="I35" s="3"/>
      <c r="J35" s="3"/>
      <c r="K35" s="3">
        <v>18</v>
      </c>
      <c r="L35" s="3"/>
      <c r="M35" s="3"/>
      <c r="N35" s="3"/>
      <c r="O35" s="3">
        <v>69</v>
      </c>
    </row>
    <row r="36" spans="1:15" x14ac:dyDescent="0.3">
      <c r="A36" s="7">
        <v>44003</v>
      </c>
      <c r="B36" s="3">
        <v>19</v>
      </c>
      <c r="C36" s="3">
        <v>27</v>
      </c>
      <c r="D36" s="3"/>
      <c r="E36" s="3">
        <v>14</v>
      </c>
      <c r="F36" s="3"/>
      <c r="G36" s="3"/>
      <c r="H36" s="3"/>
      <c r="I36" s="3"/>
      <c r="J36" s="3"/>
      <c r="K36" s="3">
        <v>6</v>
      </c>
      <c r="L36" s="3"/>
      <c r="M36" s="3">
        <v>4</v>
      </c>
      <c r="N36" s="3"/>
      <c r="O36" s="3">
        <v>70</v>
      </c>
    </row>
    <row r="37" spans="1:15" x14ac:dyDescent="0.3">
      <c r="A37" s="7">
        <v>44004</v>
      </c>
      <c r="B37" s="3">
        <v>17</v>
      </c>
      <c r="C37" s="3">
        <v>11</v>
      </c>
      <c r="D37" s="3"/>
      <c r="E37" s="3">
        <v>9</v>
      </c>
      <c r="F37" s="3"/>
      <c r="G37" s="3"/>
      <c r="H37" s="3"/>
      <c r="I37" s="3"/>
      <c r="J37" s="3"/>
      <c r="K37" s="3">
        <v>5</v>
      </c>
      <c r="L37" s="3"/>
      <c r="M37" s="3">
        <v>4</v>
      </c>
      <c r="N37" s="3"/>
      <c r="O37" s="3">
        <v>46</v>
      </c>
    </row>
    <row r="38" spans="1:15" x14ac:dyDescent="0.3">
      <c r="A38" s="7">
        <v>44005</v>
      </c>
      <c r="B38" s="3">
        <v>31</v>
      </c>
      <c r="C38" s="3">
        <v>11</v>
      </c>
      <c r="D38" s="3"/>
      <c r="E38" s="3">
        <v>9</v>
      </c>
      <c r="F38" s="3"/>
      <c r="G38" s="3"/>
      <c r="H38" s="3"/>
      <c r="I38" s="3"/>
      <c r="J38" s="3"/>
      <c r="K38" s="3">
        <v>6</v>
      </c>
      <c r="L38" s="3"/>
      <c r="M38" s="3">
        <v>7</v>
      </c>
      <c r="N38" s="3"/>
      <c r="O38" s="3">
        <v>64</v>
      </c>
    </row>
    <row r="39" spans="1:15" x14ac:dyDescent="0.3">
      <c r="A39" s="7">
        <v>44006</v>
      </c>
      <c r="B39" s="3">
        <v>18</v>
      </c>
      <c r="C39" s="3">
        <v>12</v>
      </c>
      <c r="D39" s="3"/>
      <c r="E39" s="3">
        <v>12</v>
      </c>
      <c r="F39" s="3"/>
      <c r="G39" s="3"/>
      <c r="H39" s="3"/>
      <c r="I39" s="3"/>
      <c r="J39" s="3"/>
      <c r="K39" s="3">
        <v>9</v>
      </c>
      <c r="L39" s="3"/>
      <c r="M39" s="3">
        <v>4</v>
      </c>
      <c r="N39" s="3"/>
      <c r="O39" s="3">
        <v>55</v>
      </c>
    </row>
    <row r="40" spans="1:15" x14ac:dyDescent="0.3">
      <c r="A40" s="7">
        <v>44007</v>
      </c>
      <c r="B40" s="3">
        <v>14</v>
      </c>
      <c r="C40" s="3">
        <v>16</v>
      </c>
      <c r="D40" s="3"/>
      <c r="E40" s="3">
        <v>10</v>
      </c>
      <c r="F40" s="3"/>
      <c r="G40" s="3"/>
      <c r="H40" s="3"/>
      <c r="I40" s="3"/>
      <c r="J40" s="3"/>
      <c r="K40" s="3">
        <v>6</v>
      </c>
      <c r="L40" s="3"/>
      <c r="M40" s="3">
        <v>3</v>
      </c>
      <c r="N40" s="3"/>
      <c r="O40" s="3">
        <v>49</v>
      </c>
    </row>
    <row r="41" spans="1:15" x14ac:dyDescent="0.3">
      <c r="A41" s="7">
        <v>44008</v>
      </c>
      <c r="B41" s="3">
        <v>13</v>
      </c>
      <c r="C41" s="3">
        <v>19</v>
      </c>
      <c r="D41" s="3"/>
      <c r="E41" s="3">
        <v>11</v>
      </c>
      <c r="F41" s="3"/>
      <c r="G41" s="3"/>
      <c r="H41" s="3">
        <v>54</v>
      </c>
      <c r="I41" s="3"/>
      <c r="J41" s="3"/>
      <c r="K41" s="3">
        <v>9</v>
      </c>
      <c r="L41" s="3"/>
      <c r="M41" s="3">
        <v>7</v>
      </c>
      <c r="N41" s="3"/>
      <c r="O41" s="3">
        <v>113</v>
      </c>
    </row>
    <row r="42" spans="1:15" x14ac:dyDescent="0.3">
      <c r="A42" s="7">
        <v>44009</v>
      </c>
      <c r="B42" s="3">
        <v>9</v>
      </c>
      <c r="C42" s="3">
        <v>11</v>
      </c>
      <c r="D42" s="3"/>
      <c r="E42" s="3">
        <v>2</v>
      </c>
      <c r="F42" s="3"/>
      <c r="G42" s="3"/>
      <c r="H42" s="3"/>
      <c r="I42" s="3"/>
      <c r="J42" s="3"/>
      <c r="K42" s="3">
        <v>5</v>
      </c>
      <c r="L42" s="3"/>
      <c r="M42" s="3">
        <v>5</v>
      </c>
      <c r="N42" s="3"/>
      <c r="O42" s="3">
        <v>32</v>
      </c>
    </row>
    <row r="43" spans="1:15" x14ac:dyDescent="0.3">
      <c r="A43" s="7">
        <v>44011</v>
      </c>
      <c r="B43" s="3">
        <v>13</v>
      </c>
      <c r="C43" s="3">
        <v>59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72</v>
      </c>
    </row>
    <row r="44" spans="1:15" x14ac:dyDescent="0.3">
      <c r="A44" s="7">
        <v>44012</v>
      </c>
      <c r="B44" s="3">
        <v>3</v>
      </c>
      <c r="C44" s="3">
        <v>27</v>
      </c>
      <c r="D44" s="3"/>
      <c r="E44" s="3"/>
      <c r="F44" s="3"/>
      <c r="G44" s="3"/>
      <c r="H44" s="3"/>
      <c r="I44" s="3"/>
      <c r="J44" s="3"/>
      <c r="K44" s="3">
        <v>9</v>
      </c>
      <c r="L44" s="3"/>
      <c r="M44" s="3"/>
      <c r="N44" s="3"/>
      <c r="O44" s="3">
        <v>39</v>
      </c>
    </row>
    <row r="45" spans="1:15" x14ac:dyDescent="0.3">
      <c r="A45" s="7">
        <v>44013</v>
      </c>
      <c r="B45" s="3">
        <v>2</v>
      </c>
      <c r="C45" s="3">
        <v>27</v>
      </c>
      <c r="D45" s="3"/>
      <c r="E45" s="3">
        <v>1</v>
      </c>
      <c r="F45" s="3"/>
      <c r="G45" s="3"/>
      <c r="H45" s="3"/>
      <c r="I45" s="3"/>
      <c r="J45" s="3"/>
      <c r="K45" s="3">
        <v>15</v>
      </c>
      <c r="L45" s="3"/>
      <c r="M45" s="3"/>
      <c r="N45" s="3"/>
      <c r="O45" s="3">
        <v>45</v>
      </c>
    </row>
    <row r="46" spans="1:15" x14ac:dyDescent="0.3">
      <c r="A46" s="7">
        <v>44014</v>
      </c>
      <c r="B46" s="3">
        <v>8</v>
      </c>
      <c r="C46" s="3">
        <v>20</v>
      </c>
      <c r="D46" s="3"/>
      <c r="E46" s="3">
        <v>9</v>
      </c>
      <c r="F46" s="3"/>
      <c r="G46" s="3"/>
      <c r="H46" s="3"/>
      <c r="I46" s="3"/>
      <c r="J46" s="3"/>
      <c r="K46" s="3">
        <v>43</v>
      </c>
      <c r="L46" s="3"/>
      <c r="M46" s="3"/>
      <c r="N46" s="3"/>
      <c r="O46" s="3">
        <v>80</v>
      </c>
    </row>
    <row r="47" spans="1:15" x14ac:dyDescent="0.3">
      <c r="A47" s="7">
        <v>44015</v>
      </c>
      <c r="B47" s="3">
        <v>6</v>
      </c>
      <c r="C47" s="3">
        <v>32</v>
      </c>
      <c r="D47" s="3"/>
      <c r="E47" s="3">
        <v>7</v>
      </c>
      <c r="F47" s="3"/>
      <c r="G47" s="3"/>
      <c r="H47" s="3"/>
      <c r="I47" s="3"/>
      <c r="J47" s="3"/>
      <c r="K47" s="3">
        <v>28</v>
      </c>
      <c r="L47" s="3"/>
      <c r="M47" s="3"/>
      <c r="N47" s="3"/>
      <c r="O47" s="3">
        <v>73</v>
      </c>
    </row>
    <row r="48" spans="1:15" x14ac:dyDescent="0.3">
      <c r="A48" s="7">
        <v>44016</v>
      </c>
      <c r="B48" s="3">
        <v>8</v>
      </c>
      <c r="C48" s="3">
        <v>19</v>
      </c>
      <c r="D48" s="3"/>
      <c r="E48" s="3">
        <v>6</v>
      </c>
      <c r="F48" s="3"/>
      <c r="G48" s="3"/>
      <c r="H48" s="3"/>
      <c r="I48" s="3"/>
      <c r="J48" s="3"/>
      <c r="K48" s="3">
        <v>44</v>
      </c>
      <c r="L48" s="3"/>
      <c r="M48" s="3">
        <v>5</v>
      </c>
      <c r="N48" s="3"/>
      <c r="O48" s="3">
        <v>82</v>
      </c>
    </row>
    <row r="49" spans="1:15" x14ac:dyDescent="0.3">
      <c r="A49" s="7">
        <v>44017</v>
      </c>
      <c r="B49" s="3">
        <v>5</v>
      </c>
      <c r="C49" s="3">
        <v>50</v>
      </c>
      <c r="D49" s="3"/>
      <c r="E49" s="3">
        <v>10</v>
      </c>
      <c r="F49" s="3"/>
      <c r="G49" s="3"/>
      <c r="H49" s="3"/>
      <c r="I49" s="3"/>
      <c r="J49" s="3"/>
      <c r="K49" s="3">
        <v>31</v>
      </c>
      <c r="L49" s="3"/>
      <c r="M49" s="3"/>
      <c r="N49" s="3"/>
      <c r="O49" s="3">
        <v>96</v>
      </c>
    </row>
    <row r="50" spans="1:15" x14ac:dyDescent="0.3">
      <c r="A50" s="7">
        <v>44018</v>
      </c>
      <c r="B50" s="3">
        <v>22</v>
      </c>
      <c r="C50" s="3">
        <v>11</v>
      </c>
      <c r="D50" s="3"/>
      <c r="E50" s="3">
        <v>4</v>
      </c>
      <c r="F50" s="3"/>
      <c r="G50" s="3"/>
      <c r="H50" s="3"/>
      <c r="I50" s="3"/>
      <c r="J50" s="3"/>
      <c r="K50" s="3">
        <v>27</v>
      </c>
      <c r="L50" s="3"/>
      <c r="M50" s="3"/>
      <c r="N50" s="3"/>
      <c r="O50" s="3">
        <v>64</v>
      </c>
    </row>
    <row r="51" spans="1:15" x14ac:dyDescent="0.3">
      <c r="A51" s="7">
        <v>44019</v>
      </c>
      <c r="B51" s="3">
        <v>15</v>
      </c>
      <c r="C51" s="3">
        <v>18</v>
      </c>
      <c r="D51" s="3"/>
      <c r="E51" s="3">
        <v>4</v>
      </c>
      <c r="F51" s="3"/>
      <c r="G51" s="3"/>
      <c r="H51" s="3"/>
      <c r="I51" s="3"/>
      <c r="J51" s="3"/>
      <c r="K51" s="3">
        <v>22</v>
      </c>
      <c r="L51" s="3">
        <v>1</v>
      </c>
      <c r="M51" s="3">
        <v>2</v>
      </c>
      <c r="N51" s="3"/>
      <c r="O51" s="3">
        <v>62</v>
      </c>
    </row>
    <row r="52" spans="1:15" x14ac:dyDescent="0.3">
      <c r="A52" s="7">
        <v>44020</v>
      </c>
      <c r="B52" s="3">
        <v>19</v>
      </c>
      <c r="C52" s="3">
        <v>14</v>
      </c>
      <c r="D52" s="3"/>
      <c r="E52" s="3">
        <v>10</v>
      </c>
      <c r="F52" s="3"/>
      <c r="G52" s="3"/>
      <c r="H52" s="3"/>
      <c r="I52" s="3"/>
      <c r="J52" s="3"/>
      <c r="K52" s="3">
        <v>18</v>
      </c>
      <c r="L52" s="3">
        <v>1</v>
      </c>
      <c r="M52" s="3">
        <v>3</v>
      </c>
      <c r="N52" s="3"/>
      <c r="O52" s="3">
        <v>65</v>
      </c>
    </row>
    <row r="53" spans="1:15" x14ac:dyDescent="0.3">
      <c r="A53" s="7">
        <v>44021</v>
      </c>
      <c r="B53" s="3">
        <v>16</v>
      </c>
      <c r="C53" s="3">
        <v>11</v>
      </c>
      <c r="D53" s="3"/>
      <c r="E53" s="3">
        <v>13</v>
      </c>
      <c r="F53" s="3"/>
      <c r="G53" s="3"/>
      <c r="H53" s="3"/>
      <c r="I53" s="3"/>
      <c r="J53" s="3"/>
      <c r="K53" s="3">
        <v>39</v>
      </c>
      <c r="L53" s="3">
        <v>1</v>
      </c>
      <c r="M53" s="3">
        <v>4</v>
      </c>
      <c r="N53" s="3"/>
      <c r="O53" s="3">
        <v>84</v>
      </c>
    </row>
    <row r="54" spans="1:15" x14ac:dyDescent="0.3">
      <c r="A54" s="7">
        <v>44022</v>
      </c>
      <c r="B54" s="3">
        <v>10</v>
      </c>
      <c r="C54" s="3">
        <v>21</v>
      </c>
      <c r="D54" s="3"/>
      <c r="E54" s="3">
        <v>8</v>
      </c>
      <c r="F54" s="3"/>
      <c r="G54" s="3"/>
      <c r="H54" s="3">
        <v>75</v>
      </c>
      <c r="I54" s="3"/>
      <c r="J54" s="3"/>
      <c r="K54" s="3">
        <v>17</v>
      </c>
      <c r="L54" s="3">
        <v>1</v>
      </c>
      <c r="M54" s="3">
        <v>3</v>
      </c>
      <c r="N54" s="3"/>
      <c r="O54" s="3">
        <v>135</v>
      </c>
    </row>
    <row r="55" spans="1:15" x14ac:dyDescent="0.3">
      <c r="A55" s="7">
        <v>44023</v>
      </c>
      <c r="B55" s="3">
        <v>13</v>
      </c>
      <c r="C55" s="3">
        <v>17</v>
      </c>
      <c r="D55" s="3">
        <v>3</v>
      </c>
      <c r="E55" s="3">
        <v>15</v>
      </c>
      <c r="F55" s="3"/>
      <c r="G55" s="3"/>
      <c r="H55" s="3"/>
      <c r="I55" s="3"/>
      <c r="J55" s="3">
        <v>2</v>
      </c>
      <c r="K55" s="3">
        <v>10</v>
      </c>
      <c r="L55" s="3"/>
      <c r="M55" s="3"/>
      <c r="N55" s="3"/>
      <c r="O55" s="3">
        <v>60</v>
      </c>
    </row>
    <row r="56" spans="1:15" x14ac:dyDescent="0.3">
      <c r="A56" s="7">
        <v>44024</v>
      </c>
      <c r="B56" s="3">
        <v>17</v>
      </c>
      <c r="C56" s="3">
        <v>19</v>
      </c>
      <c r="D56" s="3">
        <v>1</v>
      </c>
      <c r="E56" s="3">
        <v>1</v>
      </c>
      <c r="F56" s="3"/>
      <c r="G56" s="3"/>
      <c r="H56" s="3"/>
      <c r="I56" s="3"/>
      <c r="J56" s="3"/>
      <c r="K56" s="3">
        <v>8</v>
      </c>
      <c r="L56" s="3"/>
      <c r="M56" s="3"/>
      <c r="N56" s="3"/>
      <c r="O56" s="3">
        <v>46</v>
      </c>
    </row>
    <row r="57" spans="1:15" x14ac:dyDescent="0.3">
      <c r="A57" s="7">
        <v>44025</v>
      </c>
      <c r="B57" s="3">
        <v>12</v>
      </c>
      <c r="C57" s="3">
        <v>21</v>
      </c>
      <c r="D57" s="3"/>
      <c r="E57" s="3">
        <v>4</v>
      </c>
      <c r="F57" s="3"/>
      <c r="G57" s="3"/>
      <c r="H57" s="3"/>
      <c r="I57" s="3"/>
      <c r="J57" s="3"/>
      <c r="K57" s="3">
        <v>6</v>
      </c>
      <c r="L57" s="3"/>
      <c r="M57" s="3"/>
      <c r="N57" s="3"/>
      <c r="O57" s="3">
        <v>43</v>
      </c>
    </row>
    <row r="58" spans="1:15" x14ac:dyDescent="0.3">
      <c r="A58" s="7">
        <v>44026</v>
      </c>
      <c r="B58" s="3">
        <v>26</v>
      </c>
      <c r="C58" s="3">
        <v>31</v>
      </c>
      <c r="D58" s="3">
        <v>4</v>
      </c>
      <c r="E58" s="3"/>
      <c r="F58" s="3"/>
      <c r="G58" s="3"/>
      <c r="H58" s="3"/>
      <c r="I58" s="3"/>
      <c r="J58" s="3"/>
      <c r="K58" s="3">
        <v>14</v>
      </c>
      <c r="L58" s="3"/>
      <c r="M58" s="3"/>
      <c r="N58" s="3"/>
      <c r="O58" s="3">
        <v>75</v>
      </c>
    </row>
    <row r="59" spans="1:15" x14ac:dyDescent="0.3">
      <c r="A59" s="7">
        <v>44027</v>
      </c>
      <c r="B59" s="3">
        <v>6</v>
      </c>
      <c r="C59" s="3">
        <v>17</v>
      </c>
      <c r="D59" s="3"/>
      <c r="E59" s="3"/>
      <c r="F59" s="3"/>
      <c r="G59" s="3"/>
      <c r="H59" s="3"/>
      <c r="I59" s="3"/>
      <c r="J59" s="3"/>
      <c r="K59" s="3">
        <v>4</v>
      </c>
      <c r="L59" s="3">
        <v>1</v>
      </c>
      <c r="M59" s="3">
        <v>1</v>
      </c>
      <c r="N59" s="3"/>
      <c r="O59" s="3">
        <v>29</v>
      </c>
    </row>
    <row r="60" spans="1:15" x14ac:dyDescent="0.3">
      <c r="A60" s="7">
        <v>44028</v>
      </c>
      <c r="B60" s="3">
        <v>18</v>
      </c>
      <c r="C60" s="3">
        <v>25</v>
      </c>
      <c r="D60" s="3"/>
      <c r="E60" s="3">
        <v>2</v>
      </c>
      <c r="F60" s="3"/>
      <c r="G60" s="3"/>
      <c r="H60" s="3"/>
      <c r="I60" s="3"/>
      <c r="J60" s="3"/>
      <c r="K60" s="3">
        <v>9</v>
      </c>
      <c r="L60" s="3">
        <v>1</v>
      </c>
      <c r="M60" s="3">
        <v>7</v>
      </c>
      <c r="N60" s="3"/>
      <c r="O60" s="3">
        <v>62</v>
      </c>
    </row>
    <row r="61" spans="1:15" x14ac:dyDescent="0.3">
      <c r="A61" s="7">
        <v>44029</v>
      </c>
      <c r="B61" s="3">
        <v>8</v>
      </c>
      <c r="C61" s="3">
        <v>29</v>
      </c>
      <c r="D61" s="3"/>
      <c r="E61" s="3">
        <v>1</v>
      </c>
      <c r="F61" s="3"/>
      <c r="G61" s="3"/>
      <c r="H61" s="3"/>
      <c r="I61" s="3"/>
      <c r="J61" s="3"/>
      <c r="K61" s="3">
        <v>12</v>
      </c>
      <c r="L61" s="3">
        <v>4</v>
      </c>
      <c r="M61" s="3">
        <v>18</v>
      </c>
      <c r="N61" s="3"/>
      <c r="O61" s="3">
        <v>72</v>
      </c>
    </row>
    <row r="62" spans="1:15" x14ac:dyDescent="0.3">
      <c r="A62" s="7">
        <v>44030</v>
      </c>
      <c r="B62" s="3">
        <v>19</v>
      </c>
      <c r="C62" s="3">
        <v>28</v>
      </c>
      <c r="D62" s="3">
        <v>3</v>
      </c>
      <c r="E62" s="3"/>
      <c r="F62" s="3"/>
      <c r="G62" s="3"/>
      <c r="H62" s="3"/>
      <c r="I62" s="3"/>
      <c r="J62" s="3"/>
      <c r="K62" s="3">
        <v>8</v>
      </c>
      <c r="L62" s="3">
        <v>1</v>
      </c>
      <c r="M62" s="3">
        <v>1</v>
      </c>
      <c r="N62" s="3"/>
      <c r="O62" s="3">
        <v>60</v>
      </c>
    </row>
    <row r="63" spans="1:15" x14ac:dyDescent="0.3">
      <c r="A63" s="7">
        <v>44031</v>
      </c>
      <c r="B63" s="3">
        <v>11</v>
      </c>
      <c r="C63" s="3">
        <v>19</v>
      </c>
      <c r="D63" s="3">
        <v>3</v>
      </c>
      <c r="E63" s="3">
        <v>2</v>
      </c>
      <c r="F63" s="3">
        <v>52</v>
      </c>
      <c r="G63" s="3"/>
      <c r="H63" s="3"/>
      <c r="I63" s="3"/>
      <c r="J63" s="3"/>
      <c r="K63" s="3">
        <v>5</v>
      </c>
      <c r="L63" s="3">
        <v>1</v>
      </c>
      <c r="M63" s="3">
        <v>6</v>
      </c>
      <c r="N63" s="3"/>
      <c r="O63" s="3">
        <v>99</v>
      </c>
    </row>
    <row r="64" spans="1:15" x14ac:dyDescent="0.3">
      <c r="A64" s="7">
        <v>44032</v>
      </c>
      <c r="B64" s="3">
        <v>18</v>
      </c>
      <c r="C64" s="3">
        <v>26</v>
      </c>
      <c r="D64" s="3">
        <v>5</v>
      </c>
      <c r="E64" s="3"/>
      <c r="F64" s="3">
        <v>296</v>
      </c>
      <c r="G64" s="3"/>
      <c r="H64" s="3"/>
      <c r="I64" s="3"/>
      <c r="J64" s="3"/>
      <c r="K64" s="3">
        <v>11</v>
      </c>
      <c r="L64" s="3">
        <v>2</v>
      </c>
      <c r="M64" s="3">
        <v>5</v>
      </c>
      <c r="N64" s="3"/>
      <c r="O64" s="3">
        <v>363</v>
      </c>
    </row>
    <row r="65" spans="1:15" x14ac:dyDescent="0.3">
      <c r="A65" s="7">
        <v>44033</v>
      </c>
      <c r="B65" s="3">
        <v>10</v>
      </c>
      <c r="C65" s="3">
        <v>16</v>
      </c>
      <c r="D65" s="3"/>
      <c r="E65" s="3">
        <v>2</v>
      </c>
      <c r="F65" s="3">
        <v>160</v>
      </c>
      <c r="G65" s="3"/>
      <c r="H65" s="3"/>
      <c r="I65" s="3"/>
      <c r="J65" s="3"/>
      <c r="K65" s="3">
        <v>6</v>
      </c>
      <c r="L65" s="3"/>
      <c r="M65" s="3">
        <v>3</v>
      </c>
      <c r="N65" s="3"/>
      <c r="O65" s="3">
        <v>197</v>
      </c>
    </row>
    <row r="66" spans="1:15" x14ac:dyDescent="0.3">
      <c r="A66" s="7">
        <v>44034</v>
      </c>
      <c r="B66" s="3">
        <v>20</v>
      </c>
      <c r="C66" s="3">
        <v>28</v>
      </c>
      <c r="D66" s="3"/>
      <c r="E66" s="3">
        <v>5</v>
      </c>
      <c r="F66" s="3">
        <v>21</v>
      </c>
      <c r="G66" s="3"/>
      <c r="H66" s="3"/>
      <c r="I66" s="3"/>
      <c r="J66" s="3"/>
      <c r="K66" s="3">
        <v>13</v>
      </c>
      <c r="L66" s="3"/>
      <c r="M66" s="3"/>
      <c r="N66" s="3"/>
      <c r="O66" s="3">
        <v>87</v>
      </c>
    </row>
    <row r="67" spans="1:15" x14ac:dyDescent="0.3">
      <c r="A67" s="7">
        <v>44035</v>
      </c>
      <c r="B67" s="3">
        <v>23</v>
      </c>
      <c r="C67" s="3">
        <v>19</v>
      </c>
      <c r="D67" s="3">
        <v>1</v>
      </c>
      <c r="E67" s="3">
        <v>5</v>
      </c>
      <c r="F67" s="3"/>
      <c r="G67" s="3"/>
      <c r="H67" s="3"/>
      <c r="I67" s="3"/>
      <c r="J67" s="3"/>
      <c r="K67" s="3">
        <v>1</v>
      </c>
      <c r="L67" s="3"/>
      <c r="M67" s="3">
        <v>3</v>
      </c>
      <c r="N67" s="3"/>
      <c r="O67" s="3">
        <v>52</v>
      </c>
    </row>
    <row r="68" spans="1:15" x14ac:dyDescent="0.3">
      <c r="A68" s="7">
        <v>44036</v>
      </c>
      <c r="B68" s="3">
        <v>16</v>
      </c>
      <c r="C68" s="3">
        <v>36</v>
      </c>
      <c r="D68" s="3"/>
      <c r="E68" s="3">
        <v>2</v>
      </c>
      <c r="F68" s="3">
        <v>18</v>
      </c>
      <c r="G68" s="3"/>
      <c r="H68" s="3"/>
      <c r="I68" s="3"/>
      <c r="J68" s="3"/>
      <c r="K68" s="3"/>
      <c r="L68" s="3"/>
      <c r="M68" s="3">
        <v>2</v>
      </c>
      <c r="N68" s="3"/>
      <c r="O68" s="3">
        <v>74</v>
      </c>
    </row>
    <row r="69" spans="1:15" x14ac:dyDescent="0.3">
      <c r="A69" s="7">
        <v>44037</v>
      </c>
      <c r="B69" s="3">
        <v>9</v>
      </c>
      <c r="C69" s="3">
        <v>22</v>
      </c>
      <c r="D69" s="3">
        <v>1</v>
      </c>
      <c r="E69" s="3">
        <v>12</v>
      </c>
      <c r="F69" s="3">
        <v>258</v>
      </c>
      <c r="G69" s="3"/>
      <c r="H69" s="3"/>
      <c r="I69" s="3"/>
      <c r="J69" s="3"/>
      <c r="K69" s="3">
        <v>2</v>
      </c>
      <c r="L69" s="3"/>
      <c r="M69" s="3">
        <v>3</v>
      </c>
      <c r="N69" s="3"/>
      <c r="O69" s="3">
        <v>307</v>
      </c>
    </row>
    <row r="70" spans="1:15" x14ac:dyDescent="0.3">
      <c r="A70" s="7">
        <v>44038</v>
      </c>
      <c r="B70" s="3">
        <v>8</v>
      </c>
      <c r="C70" s="3">
        <v>4</v>
      </c>
      <c r="D70" s="3"/>
      <c r="E70" s="3"/>
      <c r="F70" s="3">
        <v>21</v>
      </c>
      <c r="G70" s="3"/>
      <c r="H70" s="3">
        <v>54</v>
      </c>
      <c r="I70" s="3"/>
      <c r="J70" s="3"/>
      <c r="K70" s="3"/>
      <c r="L70" s="3"/>
      <c r="M70" s="3">
        <v>1</v>
      </c>
      <c r="N70" s="3"/>
      <c r="O70" s="3">
        <v>88</v>
      </c>
    </row>
    <row r="71" spans="1:15" x14ac:dyDescent="0.3">
      <c r="A71" s="7">
        <v>44039</v>
      </c>
      <c r="B71" s="3">
        <v>10</v>
      </c>
      <c r="C71" s="3">
        <v>21</v>
      </c>
      <c r="D71" s="3">
        <v>1</v>
      </c>
      <c r="E71" s="3">
        <v>3</v>
      </c>
      <c r="F71" s="3">
        <v>60</v>
      </c>
      <c r="G71" s="3"/>
      <c r="H71" s="3"/>
      <c r="I71" s="3"/>
      <c r="J71" s="3"/>
      <c r="K71" s="3">
        <v>7</v>
      </c>
      <c r="L71" s="3"/>
      <c r="M71" s="3">
        <v>1</v>
      </c>
      <c r="N71" s="3"/>
      <c r="O71" s="3">
        <v>103</v>
      </c>
    </row>
    <row r="72" spans="1:15" x14ac:dyDescent="0.3">
      <c r="A72" s="7">
        <v>44040</v>
      </c>
      <c r="B72" s="3">
        <v>19</v>
      </c>
      <c r="C72" s="3">
        <v>30</v>
      </c>
      <c r="D72" s="3"/>
      <c r="E72" s="3">
        <v>5</v>
      </c>
      <c r="F72" s="3">
        <v>23</v>
      </c>
      <c r="G72" s="3"/>
      <c r="H72" s="3"/>
      <c r="I72" s="3"/>
      <c r="J72" s="3"/>
      <c r="K72" s="3">
        <v>4</v>
      </c>
      <c r="L72" s="3"/>
      <c r="M72" s="3">
        <v>1</v>
      </c>
      <c r="N72" s="3"/>
      <c r="O72" s="3">
        <v>82</v>
      </c>
    </row>
    <row r="73" spans="1:15" x14ac:dyDescent="0.3">
      <c r="A73" s="7">
        <v>44041</v>
      </c>
      <c r="B73" s="3">
        <v>19</v>
      </c>
      <c r="C73" s="3">
        <v>19</v>
      </c>
      <c r="D73" s="3">
        <v>2</v>
      </c>
      <c r="E73" s="3">
        <v>6</v>
      </c>
      <c r="F73" s="3">
        <v>3</v>
      </c>
      <c r="G73" s="3"/>
      <c r="H73" s="3"/>
      <c r="I73" s="3"/>
      <c r="J73" s="3"/>
      <c r="K73" s="3">
        <v>9</v>
      </c>
      <c r="L73" s="3"/>
      <c r="M73" s="3">
        <v>1</v>
      </c>
      <c r="N73" s="3"/>
      <c r="O73" s="3">
        <v>59</v>
      </c>
    </row>
    <row r="74" spans="1:15" x14ac:dyDescent="0.3">
      <c r="A74" s="7">
        <v>44042</v>
      </c>
      <c r="B74" s="3"/>
      <c r="C74" s="3">
        <v>56</v>
      </c>
      <c r="D74" s="3"/>
      <c r="E74" s="3">
        <v>2</v>
      </c>
      <c r="F74" s="3">
        <v>13</v>
      </c>
      <c r="G74" s="3"/>
      <c r="H74" s="3"/>
      <c r="I74" s="3"/>
      <c r="J74" s="3"/>
      <c r="K74" s="3">
        <v>18</v>
      </c>
      <c r="L74" s="3"/>
      <c r="M74" s="3">
        <v>2</v>
      </c>
      <c r="N74" s="3"/>
      <c r="O74" s="3">
        <v>91</v>
      </c>
    </row>
    <row r="75" spans="1:15" x14ac:dyDescent="0.3">
      <c r="A75" s="7">
        <v>44043</v>
      </c>
      <c r="B75" s="3"/>
      <c r="C75" s="3">
        <v>132</v>
      </c>
      <c r="D75" s="3">
        <v>2</v>
      </c>
      <c r="E75" s="3">
        <v>6</v>
      </c>
      <c r="F75" s="3">
        <v>10</v>
      </c>
      <c r="G75" s="3"/>
      <c r="H75" s="3"/>
      <c r="I75" s="3"/>
      <c r="J75" s="3"/>
      <c r="K75" s="3">
        <v>24</v>
      </c>
      <c r="L75" s="3"/>
      <c r="M75" s="3"/>
      <c r="N75" s="3"/>
      <c r="O75" s="3">
        <v>174</v>
      </c>
    </row>
    <row r="76" spans="1:15" x14ac:dyDescent="0.3">
      <c r="A76" s="7">
        <v>44044</v>
      </c>
      <c r="B76" s="3"/>
      <c r="C76" s="3">
        <v>200</v>
      </c>
      <c r="D76" s="3"/>
      <c r="E76" s="3">
        <v>7</v>
      </c>
      <c r="F76" s="3"/>
      <c r="G76" s="3"/>
      <c r="H76" s="3"/>
      <c r="I76" s="3"/>
      <c r="J76" s="3"/>
      <c r="K76" s="3">
        <v>21</v>
      </c>
      <c r="L76" s="3">
        <v>2</v>
      </c>
      <c r="M76" s="3"/>
      <c r="N76" s="3"/>
      <c r="O76" s="3">
        <v>230</v>
      </c>
    </row>
    <row r="77" spans="1:15" x14ac:dyDescent="0.3">
      <c r="A77" s="7">
        <v>44045</v>
      </c>
      <c r="B77" s="3">
        <v>1</v>
      </c>
      <c r="C77" s="3">
        <v>266</v>
      </c>
      <c r="D77" s="3"/>
      <c r="E77" s="3"/>
      <c r="F77" s="3">
        <v>173</v>
      </c>
      <c r="G77" s="3"/>
      <c r="H77" s="3"/>
      <c r="I77" s="3"/>
      <c r="J77" s="3"/>
      <c r="K77" s="3">
        <v>14</v>
      </c>
      <c r="L77" s="3">
        <v>1</v>
      </c>
      <c r="M77" s="3"/>
      <c r="N77" s="3"/>
      <c r="O77" s="3">
        <v>455</v>
      </c>
    </row>
    <row r="78" spans="1:15" x14ac:dyDescent="0.3">
      <c r="A78" s="7">
        <v>44047</v>
      </c>
      <c r="B78" s="3"/>
      <c r="C78" s="3">
        <v>94</v>
      </c>
      <c r="D78" s="3"/>
      <c r="E78" s="3"/>
      <c r="F78" s="3">
        <v>21</v>
      </c>
      <c r="G78" s="3"/>
      <c r="H78" s="3"/>
      <c r="I78" s="3"/>
      <c r="J78" s="3"/>
      <c r="K78" s="3">
        <v>80</v>
      </c>
      <c r="L78" s="3"/>
      <c r="M78" s="3"/>
      <c r="N78" s="3"/>
      <c r="O78" s="3">
        <v>195</v>
      </c>
    </row>
    <row r="79" spans="1:15" x14ac:dyDescent="0.3">
      <c r="A79" s="7">
        <v>44048</v>
      </c>
      <c r="B79" s="3"/>
      <c r="C79" s="3">
        <v>31</v>
      </c>
      <c r="D79" s="3">
        <v>2</v>
      </c>
      <c r="E79" s="3"/>
      <c r="F79" s="3">
        <v>2</v>
      </c>
      <c r="G79" s="3"/>
      <c r="H79" s="3"/>
      <c r="I79" s="3"/>
      <c r="J79" s="3"/>
      <c r="K79" s="3">
        <v>16</v>
      </c>
      <c r="L79" s="3"/>
      <c r="M79" s="3"/>
      <c r="N79" s="3"/>
      <c r="O79" s="3">
        <v>51</v>
      </c>
    </row>
    <row r="80" spans="1:15" x14ac:dyDescent="0.3">
      <c r="A80" s="7">
        <v>44050</v>
      </c>
      <c r="B80" s="3"/>
      <c r="C80" s="3">
        <v>30</v>
      </c>
      <c r="D80" s="3">
        <v>8</v>
      </c>
      <c r="E80" s="3"/>
      <c r="F80" s="3">
        <v>195</v>
      </c>
      <c r="G80" s="3"/>
      <c r="H80" s="3"/>
      <c r="I80" s="3"/>
      <c r="J80" s="3"/>
      <c r="K80" s="3">
        <v>24</v>
      </c>
      <c r="L80" s="3"/>
      <c r="M80" s="3"/>
      <c r="N80" s="3"/>
      <c r="O80" s="3">
        <v>257</v>
      </c>
    </row>
    <row r="81" spans="1:15" x14ac:dyDescent="0.3">
      <c r="A81" s="7">
        <v>44051</v>
      </c>
      <c r="B81" s="3"/>
      <c r="C81" s="3">
        <v>50</v>
      </c>
      <c r="D81" s="3"/>
      <c r="E81" s="3"/>
      <c r="F81" s="3">
        <v>68</v>
      </c>
      <c r="G81" s="3"/>
      <c r="H81" s="3"/>
      <c r="I81" s="3"/>
      <c r="J81" s="3"/>
      <c r="K81" s="3">
        <v>32</v>
      </c>
      <c r="L81" s="3"/>
      <c r="M81" s="3"/>
      <c r="N81" s="3"/>
      <c r="O81" s="3">
        <v>150</v>
      </c>
    </row>
    <row r="82" spans="1:15" x14ac:dyDescent="0.3">
      <c r="A82" s="7">
        <v>44052</v>
      </c>
      <c r="B82" s="3"/>
      <c r="C82" s="3">
        <v>13</v>
      </c>
      <c r="D82" s="3">
        <v>4</v>
      </c>
      <c r="E82" s="3">
        <v>4</v>
      </c>
      <c r="F82" s="3"/>
      <c r="G82" s="3"/>
      <c r="H82" s="3">
        <v>10</v>
      </c>
      <c r="I82" s="3"/>
      <c r="J82" s="3"/>
      <c r="K82" s="3">
        <v>33</v>
      </c>
      <c r="L82" s="3"/>
      <c r="M82" s="3"/>
      <c r="N82" s="3"/>
      <c r="O82" s="3">
        <v>64</v>
      </c>
    </row>
    <row r="83" spans="1:15" x14ac:dyDescent="0.3">
      <c r="A83" s="7">
        <v>44053</v>
      </c>
      <c r="B83" s="3"/>
      <c r="C83" s="3">
        <v>32</v>
      </c>
      <c r="D83" s="3"/>
      <c r="E83" s="3">
        <v>7</v>
      </c>
      <c r="F83" s="3"/>
      <c r="G83" s="3"/>
      <c r="H83" s="3"/>
      <c r="I83" s="3"/>
      <c r="J83" s="3"/>
      <c r="K83" s="3">
        <v>22</v>
      </c>
      <c r="L83" s="3"/>
      <c r="M83" s="3"/>
      <c r="N83" s="3"/>
      <c r="O83" s="3">
        <v>61</v>
      </c>
    </row>
    <row r="84" spans="1:15" x14ac:dyDescent="0.3">
      <c r="A84" s="7">
        <v>44054</v>
      </c>
      <c r="B84" s="3">
        <v>9</v>
      </c>
      <c r="C84" s="3">
        <v>24</v>
      </c>
      <c r="D84" s="3">
        <v>4</v>
      </c>
      <c r="E84" s="3">
        <v>19</v>
      </c>
      <c r="F84" s="3"/>
      <c r="G84" s="3"/>
      <c r="H84" s="3"/>
      <c r="I84" s="3"/>
      <c r="J84" s="3"/>
      <c r="K84" s="3">
        <v>39</v>
      </c>
      <c r="L84" s="3"/>
      <c r="M84" s="3"/>
      <c r="N84" s="3"/>
      <c r="O84" s="3">
        <v>95</v>
      </c>
    </row>
    <row r="85" spans="1:15" x14ac:dyDescent="0.3">
      <c r="A85" s="7">
        <v>44056</v>
      </c>
      <c r="B85" s="3">
        <v>14</v>
      </c>
      <c r="C85" s="3">
        <v>13</v>
      </c>
      <c r="D85" s="3"/>
      <c r="E85" s="3">
        <v>24</v>
      </c>
      <c r="F85" s="3"/>
      <c r="G85" s="3"/>
      <c r="H85" s="3"/>
      <c r="I85" s="3"/>
      <c r="J85" s="3"/>
      <c r="K85" s="3">
        <v>37</v>
      </c>
      <c r="L85" s="3">
        <v>4</v>
      </c>
      <c r="M85" s="3"/>
      <c r="N85" s="3"/>
      <c r="O85" s="3">
        <v>92</v>
      </c>
    </row>
    <row r="86" spans="1:15" x14ac:dyDescent="0.3">
      <c r="A86" s="7">
        <v>44057</v>
      </c>
      <c r="B86" s="3">
        <v>6</v>
      </c>
      <c r="C86" s="3">
        <v>15</v>
      </c>
      <c r="D86" s="3"/>
      <c r="E86" s="3">
        <v>12</v>
      </c>
      <c r="F86" s="3"/>
      <c r="G86" s="3"/>
      <c r="H86" s="3"/>
      <c r="I86" s="3"/>
      <c r="J86" s="3"/>
      <c r="K86" s="3">
        <v>36</v>
      </c>
      <c r="L86" s="3"/>
      <c r="M86" s="3"/>
      <c r="N86" s="3"/>
      <c r="O86" s="3">
        <v>69</v>
      </c>
    </row>
    <row r="87" spans="1:15" x14ac:dyDescent="0.3">
      <c r="A87" s="7">
        <v>44059</v>
      </c>
      <c r="B87" s="3">
        <v>15</v>
      </c>
      <c r="C87" s="3">
        <v>34</v>
      </c>
      <c r="D87" s="3"/>
      <c r="E87" s="3">
        <v>21</v>
      </c>
      <c r="F87" s="3"/>
      <c r="G87" s="3"/>
      <c r="H87" s="3"/>
      <c r="I87" s="3"/>
      <c r="J87" s="3"/>
      <c r="K87" s="3">
        <v>60</v>
      </c>
      <c r="L87" s="3">
        <v>4</v>
      </c>
      <c r="M87" s="3"/>
      <c r="N87" s="3"/>
      <c r="O87" s="3">
        <v>134</v>
      </c>
    </row>
    <row r="88" spans="1:15" x14ac:dyDescent="0.3">
      <c r="A88" s="7">
        <v>44060</v>
      </c>
      <c r="B88" s="3"/>
      <c r="C88" s="3">
        <v>8</v>
      </c>
      <c r="D88" s="3">
        <v>2</v>
      </c>
      <c r="E88" s="3">
        <v>4</v>
      </c>
      <c r="F88" s="3"/>
      <c r="G88" s="3"/>
      <c r="H88" s="3"/>
      <c r="I88" s="3"/>
      <c r="J88" s="3"/>
      <c r="K88" s="3">
        <v>8</v>
      </c>
      <c r="L88" s="3"/>
      <c r="M88" s="3"/>
      <c r="N88" s="3"/>
      <c r="O88" s="3">
        <v>22</v>
      </c>
    </row>
    <row r="89" spans="1:15" x14ac:dyDescent="0.3">
      <c r="A89" s="7">
        <v>44061</v>
      </c>
      <c r="B89" s="3">
        <v>15</v>
      </c>
      <c r="C89" s="3">
        <v>31</v>
      </c>
      <c r="D89" s="3">
        <v>1</v>
      </c>
      <c r="E89" s="3">
        <v>13</v>
      </c>
      <c r="F89" s="3"/>
      <c r="G89" s="3"/>
      <c r="H89" s="3"/>
      <c r="I89" s="3"/>
      <c r="J89" s="3"/>
      <c r="K89" s="3">
        <v>28</v>
      </c>
      <c r="L89" s="3">
        <v>4</v>
      </c>
      <c r="M89" s="3">
        <v>5</v>
      </c>
      <c r="N89" s="3"/>
      <c r="O89" s="3">
        <v>97</v>
      </c>
    </row>
    <row r="90" spans="1:15" x14ac:dyDescent="0.3">
      <c r="A90" s="7">
        <v>44062</v>
      </c>
      <c r="B90" s="3">
        <v>16</v>
      </c>
      <c r="C90" s="3">
        <v>38</v>
      </c>
      <c r="D90" s="3">
        <v>2</v>
      </c>
      <c r="E90" s="3"/>
      <c r="F90" s="3"/>
      <c r="G90" s="3"/>
      <c r="H90" s="3"/>
      <c r="I90" s="3"/>
      <c r="J90" s="3"/>
      <c r="K90" s="3">
        <v>4</v>
      </c>
      <c r="L90" s="3"/>
      <c r="M90" s="3">
        <v>7</v>
      </c>
      <c r="N90" s="3"/>
      <c r="O90" s="3">
        <v>67</v>
      </c>
    </row>
    <row r="91" spans="1:15" x14ac:dyDescent="0.3">
      <c r="A91" s="7">
        <v>44063</v>
      </c>
      <c r="B91" s="3">
        <v>6</v>
      </c>
      <c r="C91" s="3">
        <v>61</v>
      </c>
      <c r="D91" s="3">
        <v>3</v>
      </c>
      <c r="E91" s="3">
        <v>16</v>
      </c>
      <c r="F91" s="3"/>
      <c r="G91" s="3"/>
      <c r="H91" s="3"/>
      <c r="I91" s="3"/>
      <c r="J91" s="3"/>
      <c r="K91" s="3">
        <v>22</v>
      </c>
      <c r="L91" s="3"/>
      <c r="M91" s="3"/>
      <c r="N91" s="3"/>
      <c r="O91" s="3">
        <v>108</v>
      </c>
    </row>
    <row r="92" spans="1:15" x14ac:dyDescent="0.3">
      <c r="A92" s="7">
        <v>44064</v>
      </c>
      <c r="B92" s="3">
        <v>11</v>
      </c>
      <c r="C92" s="3">
        <v>10</v>
      </c>
      <c r="D92" s="3">
        <v>2</v>
      </c>
      <c r="E92" s="3">
        <v>8</v>
      </c>
      <c r="F92" s="3"/>
      <c r="G92" s="3">
        <v>1</v>
      </c>
      <c r="H92" s="3"/>
      <c r="I92" s="3"/>
      <c r="J92" s="3"/>
      <c r="K92" s="3">
        <v>7</v>
      </c>
      <c r="L92" s="3"/>
      <c r="M92" s="3">
        <v>2</v>
      </c>
      <c r="N92" s="3"/>
      <c r="O92" s="3">
        <v>41</v>
      </c>
    </row>
    <row r="93" spans="1:15" x14ac:dyDescent="0.3">
      <c r="A93" s="7">
        <v>44065</v>
      </c>
      <c r="B93" s="3">
        <v>34</v>
      </c>
      <c r="C93" s="3">
        <v>23</v>
      </c>
      <c r="D93" s="3">
        <v>4</v>
      </c>
      <c r="E93" s="3">
        <v>11</v>
      </c>
      <c r="F93" s="3"/>
      <c r="G93" s="3"/>
      <c r="H93" s="3"/>
      <c r="I93" s="3"/>
      <c r="J93" s="3"/>
      <c r="K93" s="3">
        <v>20</v>
      </c>
      <c r="L93" s="3"/>
      <c r="M93" s="3">
        <v>9</v>
      </c>
      <c r="N93" s="3"/>
      <c r="O93" s="3">
        <v>101</v>
      </c>
    </row>
    <row r="94" spans="1:15" x14ac:dyDescent="0.3">
      <c r="A94" s="7">
        <v>44066</v>
      </c>
      <c r="B94" s="3">
        <v>15</v>
      </c>
      <c r="C94" s="3">
        <v>22</v>
      </c>
      <c r="D94" s="3">
        <v>1</v>
      </c>
      <c r="E94" s="3">
        <v>12</v>
      </c>
      <c r="F94" s="3"/>
      <c r="G94" s="3"/>
      <c r="H94" s="3"/>
      <c r="I94" s="3"/>
      <c r="J94" s="3"/>
      <c r="K94" s="3">
        <v>10</v>
      </c>
      <c r="L94" s="3">
        <v>1</v>
      </c>
      <c r="M94" s="3">
        <v>4</v>
      </c>
      <c r="N94" s="3"/>
      <c r="O94" s="3">
        <v>65</v>
      </c>
    </row>
    <row r="95" spans="1:15" x14ac:dyDescent="0.3">
      <c r="A95" s="7">
        <v>44067</v>
      </c>
      <c r="B95" s="3">
        <v>26</v>
      </c>
      <c r="C95" s="3">
        <v>16</v>
      </c>
      <c r="D95" s="3">
        <v>2</v>
      </c>
      <c r="E95" s="3">
        <v>9</v>
      </c>
      <c r="F95" s="3"/>
      <c r="G95" s="3"/>
      <c r="H95" s="3"/>
      <c r="I95" s="3"/>
      <c r="J95" s="3"/>
      <c r="K95" s="3">
        <v>11</v>
      </c>
      <c r="L95" s="3">
        <v>1</v>
      </c>
      <c r="M95" s="3">
        <v>15</v>
      </c>
      <c r="N95" s="3"/>
      <c r="O95" s="3">
        <v>80</v>
      </c>
    </row>
    <row r="96" spans="1:15" x14ac:dyDescent="0.3">
      <c r="A96" s="7">
        <v>44068</v>
      </c>
      <c r="B96" s="3">
        <v>22</v>
      </c>
      <c r="C96" s="3">
        <v>39</v>
      </c>
      <c r="D96" s="3"/>
      <c r="E96" s="3">
        <v>2</v>
      </c>
      <c r="F96" s="3"/>
      <c r="G96" s="3"/>
      <c r="H96" s="3"/>
      <c r="I96" s="3"/>
      <c r="J96" s="3"/>
      <c r="K96" s="3">
        <v>15</v>
      </c>
      <c r="L96" s="3">
        <v>1</v>
      </c>
      <c r="M96" s="3">
        <v>13</v>
      </c>
      <c r="N96" s="3"/>
      <c r="O96" s="3">
        <v>92</v>
      </c>
    </row>
    <row r="97" spans="1:15" x14ac:dyDescent="0.3">
      <c r="A97" s="7">
        <v>44069</v>
      </c>
      <c r="B97" s="3">
        <v>12</v>
      </c>
      <c r="C97" s="3">
        <v>18</v>
      </c>
      <c r="D97" s="3"/>
      <c r="E97" s="3">
        <v>4</v>
      </c>
      <c r="F97" s="3"/>
      <c r="G97" s="3"/>
      <c r="H97" s="3"/>
      <c r="I97" s="3"/>
      <c r="J97" s="3"/>
      <c r="K97" s="3">
        <v>5</v>
      </c>
      <c r="L97" s="3">
        <v>1</v>
      </c>
      <c r="M97" s="3">
        <v>12</v>
      </c>
      <c r="N97" s="3"/>
      <c r="O97" s="3">
        <v>52</v>
      </c>
    </row>
    <row r="98" spans="1:15" x14ac:dyDescent="0.3">
      <c r="A98" s="7">
        <v>44070</v>
      </c>
      <c r="B98" s="3">
        <v>29</v>
      </c>
      <c r="C98" s="3">
        <v>27</v>
      </c>
      <c r="D98" s="3">
        <v>1</v>
      </c>
      <c r="E98" s="3">
        <v>8</v>
      </c>
      <c r="F98" s="3"/>
      <c r="G98" s="3"/>
      <c r="H98" s="3"/>
      <c r="I98" s="3"/>
      <c r="J98" s="3"/>
      <c r="K98" s="3">
        <v>9</v>
      </c>
      <c r="L98" s="3"/>
      <c r="M98" s="3">
        <v>7</v>
      </c>
      <c r="N98" s="3"/>
      <c r="O98" s="3">
        <v>81</v>
      </c>
    </row>
    <row r="99" spans="1:15" x14ac:dyDescent="0.3">
      <c r="A99" s="7">
        <v>44071</v>
      </c>
      <c r="B99" s="3">
        <v>10</v>
      </c>
      <c r="C99" s="3">
        <v>22</v>
      </c>
      <c r="D99" s="3"/>
      <c r="E99" s="3">
        <v>9</v>
      </c>
      <c r="F99" s="3"/>
      <c r="G99" s="3"/>
      <c r="H99" s="3"/>
      <c r="I99" s="3"/>
      <c r="J99" s="3"/>
      <c r="K99" s="3">
        <v>11</v>
      </c>
      <c r="L99" s="3"/>
      <c r="M99" s="3">
        <v>9</v>
      </c>
      <c r="N99" s="3"/>
      <c r="O99" s="3">
        <v>61</v>
      </c>
    </row>
    <row r="100" spans="1:15" x14ac:dyDescent="0.3">
      <c r="A100" s="7">
        <v>44072</v>
      </c>
      <c r="B100" s="3">
        <v>14</v>
      </c>
      <c r="C100" s="3">
        <v>19</v>
      </c>
      <c r="D100" s="3">
        <v>1</v>
      </c>
      <c r="E100" s="3">
        <v>6</v>
      </c>
      <c r="F100" s="3"/>
      <c r="G100" s="3"/>
      <c r="H100" s="3"/>
      <c r="I100" s="3"/>
      <c r="J100" s="3"/>
      <c r="K100" s="3">
        <v>15</v>
      </c>
      <c r="L100" s="3"/>
      <c r="M100" s="3">
        <v>7</v>
      </c>
      <c r="N100" s="3"/>
      <c r="O100" s="3">
        <v>62</v>
      </c>
    </row>
    <row r="101" spans="1:15" x14ac:dyDescent="0.3">
      <c r="A101" s="7">
        <v>44073</v>
      </c>
      <c r="B101" s="3">
        <v>14</v>
      </c>
      <c r="C101" s="3">
        <v>19</v>
      </c>
      <c r="D101" s="3">
        <v>1</v>
      </c>
      <c r="E101" s="3">
        <v>7</v>
      </c>
      <c r="F101" s="3"/>
      <c r="G101" s="3"/>
      <c r="H101" s="3"/>
      <c r="I101" s="3"/>
      <c r="J101" s="3"/>
      <c r="K101" s="3">
        <v>13</v>
      </c>
      <c r="L101" s="3">
        <v>1</v>
      </c>
      <c r="M101" s="3">
        <v>12</v>
      </c>
      <c r="N101" s="3"/>
      <c r="O101" s="3">
        <v>67</v>
      </c>
    </row>
    <row r="102" spans="1:15" x14ac:dyDescent="0.3">
      <c r="A102" s="7">
        <v>44074</v>
      </c>
      <c r="B102" s="3">
        <v>18</v>
      </c>
      <c r="C102" s="3">
        <v>24</v>
      </c>
      <c r="D102" s="3"/>
      <c r="E102" s="3">
        <v>7</v>
      </c>
      <c r="F102" s="3"/>
      <c r="G102" s="3"/>
      <c r="H102" s="3"/>
      <c r="I102" s="3"/>
      <c r="J102" s="3"/>
      <c r="K102" s="3">
        <v>8</v>
      </c>
      <c r="L102" s="3"/>
      <c r="M102" s="3">
        <v>11</v>
      </c>
      <c r="N102" s="3"/>
      <c r="O102" s="3">
        <v>68</v>
      </c>
    </row>
    <row r="103" spans="1:15" x14ac:dyDescent="0.3">
      <c r="A103" s="7">
        <v>44075</v>
      </c>
      <c r="B103" s="3">
        <v>19</v>
      </c>
      <c r="C103" s="3">
        <v>28</v>
      </c>
      <c r="D103" s="3"/>
      <c r="E103" s="3">
        <v>8</v>
      </c>
      <c r="F103" s="3"/>
      <c r="G103" s="3"/>
      <c r="H103" s="3"/>
      <c r="I103" s="3"/>
      <c r="J103" s="3"/>
      <c r="K103" s="3">
        <v>10</v>
      </c>
      <c r="L103" s="3"/>
      <c r="M103" s="3">
        <v>9</v>
      </c>
      <c r="N103" s="3"/>
      <c r="O103" s="3">
        <v>74</v>
      </c>
    </row>
    <row r="104" spans="1:15" x14ac:dyDescent="0.3">
      <c r="A104" s="7">
        <v>44076</v>
      </c>
      <c r="B104" s="3">
        <v>18</v>
      </c>
      <c r="C104" s="3">
        <v>25</v>
      </c>
      <c r="D104" s="3"/>
      <c r="E104" s="3">
        <v>5</v>
      </c>
      <c r="F104" s="3"/>
      <c r="G104" s="3"/>
      <c r="H104" s="3"/>
      <c r="I104" s="3"/>
      <c r="J104" s="3"/>
      <c r="K104" s="3">
        <v>7</v>
      </c>
      <c r="L104" s="3"/>
      <c r="M104" s="3">
        <v>8</v>
      </c>
      <c r="N104" s="3"/>
      <c r="O104" s="3">
        <v>63</v>
      </c>
    </row>
    <row r="105" spans="1:15" x14ac:dyDescent="0.3">
      <c r="A105" s="7">
        <v>44077</v>
      </c>
      <c r="B105" s="3">
        <v>7</v>
      </c>
      <c r="C105" s="3">
        <v>62</v>
      </c>
      <c r="D105" s="3">
        <v>2</v>
      </c>
      <c r="E105" s="3">
        <v>8</v>
      </c>
      <c r="F105" s="3"/>
      <c r="G105" s="3"/>
      <c r="H105" s="3"/>
      <c r="I105" s="3"/>
      <c r="J105" s="3"/>
      <c r="K105" s="3">
        <v>4</v>
      </c>
      <c r="L105" s="3"/>
      <c r="M105" s="3">
        <v>5</v>
      </c>
      <c r="N105" s="3"/>
      <c r="O105" s="3">
        <v>88</v>
      </c>
    </row>
    <row r="106" spans="1:15" x14ac:dyDescent="0.3">
      <c r="A106" s="7">
        <v>44078</v>
      </c>
      <c r="B106" s="3">
        <v>6</v>
      </c>
      <c r="C106" s="3">
        <v>26</v>
      </c>
      <c r="D106" s="3">
        <v>2</v>
      </c>
      <c r="E106" s="3">
        <v>15</v>
      </c>
      <c r="F106" s="3"/>
      <c r="G106" s="3"/>
      <c r="H106" s="3"/>
      <c r="I106" s="3"/>
      <c r="J106" s="3"/>
      <c r="K106" s="3">
        <v>15</v>
      </c>
      <c r="L106" s="3"/>
      <c r="M106" s="3">
        <v>5</v>
      </c>
      <c r="N106" s="3"/>
      <c r="O106" s="3">
        <v>69</v>
      </c>
    </row>
    <row r="107" spans="1:15" x14ac:dyDescent="0.3">
      <c r="A107" s="7">
        <v>44079</v>
      </c>
      <c r="B107" s="3">
        <v>11</v>
      </c>
      <c r="C107" s="3">
        <v>26</v>
      </c>
      <c r="D107" s="3"/>
      <c r="E107" s="3">
        <v>4</v>
      </c>
      <c r="F107" s="3"/>
      <c r="G107" s="3"/>
      <c r="H107" s="3"/>
      <c r="I107" s="3"/>
      <c r="J107" s="3"/>
      <c r="K107" s="3">
        <v>14</v>
      </c>
      <c r="L107" s="3">
        <v>2</v>
      </c>
      <c r="M107" s="3">
        <v>21</v>
      </c>
      <c r="N107" s="3"/>
      <c r="O107" s="3">
        <v>78</v>
      </c>
    </row>
    <row r="108" spans="1:15" x14ac:dyDescent="0.3">
      <c r="A108" s="7">
        <v>44080</v>
      </c>
      <c r="B108" s="3">
        <v>13</v>
      </c>
      <c r="C108" s="3">
        <v>22</v>
      </c>
      <c r="D108" s="3"/>
      <c r="E108" s="3">
        <v>4</v>
      </c>
      <c r="F108" s="3"/>
      <c r="G108" s="3"/>
      <c r="H108" s="3"/>
      <c r="I108" s="3"/>
      <c r="J108" s="3"/>
      <c r="K108" s="3">
        <v>5</v>
      </c>
      <c r="L108" s="3"/>
      <c r="M108" s="3">
        <v>10</v>
      </c>
      <c r="N108" s="3"/>
      <c r="O108" s="3">
        <v>54</v>
      </c>
    </row>
    <row r="109" spans="1:15" x14ac:dyDescent="0.3">
      <c r="A109" s="7">
        <v>44081</v>
      </c>
      <c r="B109" s="3">
        <v>8</v>
      </c>
      <c r="C109" s="3">
        <v>39</v>
      </c>
      <c r="D109" s="3"/>
      <c r="E109" s="3">
        <v>7</v>
      </c>
      <c r="F109" s="3"/>
      <c r="G109" s="3"/>
      <c r="H109" s="3"/>
      <c r="I109" s="3"/>
      <c r="J109" s="3"/>
      <c r="K109" s="3">
        <v>2</v>
      </c>
      <c r="L109" s="3">
        <v>4</v>
      </c>
      <c r="M109" s="3">
        <v>11</v>
      </c>
      <c r="N109" s="3"/>
      <c r="O109" s="3">
        <v>71</v>
      </c>
    </row>
    <row r="110" spans="1:15" x14ac:dyDescent="0.3">
      <c r="A110" s="7">
        <v>44082</v>
      </c>
      <c r="B110" s="3">
        <v>13</v>
      </c>
      <c r="C110" s="3">
        <v>22</v>
      </c>
      <c r="D110" s="3"/>
      <c r="E110" s="3">
        <v>9</v>
      </c>
      <c r="F110" s="3"/>
      <c r="G110" s="3"/>
      <c r="H110" s="3"/>
      <c r="I110" s="3"/>
      <c r="J110" s="3"/>
      <c r="K110" s="3">
        <v>13</v>
      </c>
      <c r="L110" s="3">
        <v>2</v>
      </c>
      <c r="M110" s="3">
        <v>9</v>
      </c>
      <c r="N110" s="3"/>
      <c r="O110" s="3">
        <v>68</v>
      </c>
    </row>
    <row r="111" spans="1:15" x14ac:dyDescent="0.3">
      <c r="A111" s="7">
        <v>44083</v>
      </c>
      <c r="B111" s="3">
        <v>9</v>
      </c>
      <c r="C111" s="3">
        <v>46</v>
      </c>
      <c r="D111" s="3">
        <v>2</v>
      </c>
      <c r="E111" s="3">
        <v>18</v>
      </c>
      <c r="F111" s="3"/>
      <c r="G111" s="3"/>
      <c r="H111" s="3"/>
      <c r="I111" s="3"/>
      <c r="J111" s="3"/>
      <c r="K111" s="3">
        <v>10</v>
      </c>
      <c r="L111" s="3"/>
      <c r="M111" s="3">
        <v>14</v>
      </c>
      <c r="N111" s="3"/>
      <c r="O111" s="3">
        <v>99</v>
      </c>
    </row>
    <row r="112" spans="1:15" x14ac:dyDescent="0.3">
      <c r="A112" s="7">
        <v>44084</v>
      </c>
      <c r="B112" s="3">
        <v>13</v>
      </c>
      <c r="C112" s="3">
        <v>42</v>
      </c>
      <c r="D112" s="3"/>
      <c r="E112" s="3">
        <v>12</v>
      </c>
      <c r="F112" s="3">
        <v>3</v>
      </c>
      <c r="G112" s="3"/>
      <c r="H112" s="3"/>
      <c r="I112" s="3"/>
      <c r="J112" s="3"/>
      <c r="K112" s="3">
        <v>14</v>
      </c>
      <c r="L112" s="3"/>
      <c r="M112" s="3">
        <v>17</v>
      </c>
      <c r="N112" s="3"/>
      <c r="O112" s="3">
        <v>101</v>
      </c>
    </row>
    <row r="113" spans="1:15" x14ac:dyDescent="0.3">
      <c r="A113" s="7">
        <v>44086</v>
      </c>
      <c r="B113" s="3"/>
      <c r="C113" s="3">
        <v>19</v>
      </c>
      <c r="D113" s="3"/>
      <c r="E113" s="3">
        <v>4</v>
      </c>
      <c r="F113" s="3"/>
      <c r="G113" s="3"/>
      <c r="H113" s="3"/>
      <c r="I113" s="3"/>
      <c r="J113" s="3"/>
      <c r="K113" s="3">
        <v>10</v>
      </c>
      <c r="L113" s="3"/>
      <c r="M113" s="3">
        <v>1</v>
      </c>
      <c r="N113" s="3"/>
      <c r="O113" s="3">
        <v>34</v>
      </c>
    </row>
    <row r="114" spans="1:15" x14ac:dyDescent="0.3">
      <c r="A114" s="7">
        <v>44087</v>
      </c>
      <c r="B114" s="3">
        <v>14</v>
      </c>
      <c r="C114" s="3">
        <v>127</v>
      </c>
      <c r="D114" s="3"/>
      <c r="E114" s="3">
        <v>3</v>
      </c>
      <c r="F114" s="3"/>
      <c r="G114" s="3"/>
      <c r="H114" s="3"/>
      <c r="I114" s="3"/>
      <c r="J114" s="3"/>
      <c r="K114" s="3">
        <v>8</v>
      </c>
      <c r="L114" s="3"/>
      <c r="M114" s="3">
        <v>7</v>
      </c>
      <c r="N114" s="3"/>
      <c r="O114" s="3">
        <v>159</v>
      </c>
    </row>
    <row r="115" spans="1:15" x14ac:dyDescent="0.3">
      <c r="A115" s="7">
        <v>44089</v>
      </c>
      <c r="B115" s="3">
        <v>29</v>
      </c>
      <c r="C115" s="3">
        <v>149</v>
      </c>
      <c r="D115" s="3"/>
      <c r="E115" s="3">
        <v>49</v>
      </c>
      <c r="F115" s="3">
        <v>9</v>
      </c>
      <c r="G115" s="3"/>
      <c r="H115" s="3"/>
      <c r="I115" s="3"/>
      <c r="J115" s="3"/>
      <c r="K115" s="3">
        <v>14</v>
      </c>
      <c r="L115" s="3">
        <v>3</v>
      </c>
      <c r="M115" s="3">
        <v>6</v>
      </c>
      <c r="N115" s="3"/>
      <c r="O115" s="3">
        <v>259</v>
      </c>
    </row>
    <row r="116" spans="1:15" x14ac:dyDescent="0.3">
      <c r="A116" s="7">
        <v>44090</v>
      </c>
      <c r="B116" s="3">
        <v>10</v>
      </c>
      <c r="C116" s="3">
        <v>40</v>
      </c>
      <c r="D116" s="3">
        <v>1</v>
      </c>
      <c r="E116" s="3">
        <v>14</v>
      </c>
      <c r="F116" s="3"/>
      <c r="G116" s="3"/>
      <c r="H116" s="3"/>
      <c r="I116" s="3"/>
      <c r="J116" s="3"/>
      <c r="K116" s="3">
        <v>16</v>
      </c>
      <c r="L116" s="3"/>
      <c r="M116" s="3">
        <v>5</v>
      </c>
      <c r="N116" s="3"/>
      <c r="O116" s="3">
        <v>86</v>
      </c>
    </row>
    <row r="117" spans="1:15" x14ac:dyDescent="0.3">
      <c r="A117" s="7">
        <v>44092</v>
      </c>
      <c r="B117" s="3">
        <v>12</v>
      </c>
      <c r="C117" s="3">
        <v>111</v>
      </c>
      <c r="D117" s="3">
        <v>4</v>
      </c>
      <c r="E117" s="3">
        <v>36</v>
      </c>
      <c r="F117" s="3">
        <v>7</v>
      </c>
      <c r="G117" s="3"/>
      <c r="H117" s="3"/>
      <c r="I117" s="3"/>
      <c r="J117" s="3"/>
      <c r="K117" s="3">
        <v>12</v>
      </c>
      <c r="L117" s="3">
        <v>2</v>
      </c>
      <c r="M117" s="3">
        <v>16</v>
      </c>
      <c r="N117" s="3"/>
      <c r="O117" s="3">
        <v>200</v>
      </c>
    </row>
    <row r="118" spans="1:15" x14ac:dyDescent="0.3">
      <c r="A118" s="7">
        <v>44093</v>
      </c>
      <c r="B118" s="3">
        <v>18</v>
      </c>
      <c r="C118" s="3">
        <v>29</v>
      </c>
      <c r="D118" s="3"/>
      <c r="E118" s="3">
        <v>3</v>
      </c>
      <c r="F118" s="3">
        <v>5</v>
      </c>
      <c r="G118" s="3"/>
      <c r="H118" s="3"/>
      <c r="I118" s="3"/>
      <c r="J118" s="3"/>
      <c r="K118" s="3">
        <v>39</v>
      </c>
      <c r="L118" s="3">
        <v>3</v>
      </c>
      <c r="M118" s="3">
        <v>11</v>
      </c>
      <c r="N118" s="3"/>
      <c r="O118" s="3">
        <v>108</v>
      </c>
    </row>
    <row r="119" spans="1:15" x14ac:dyDescent="0.3">
      <c r="A119" s="7">
        <v>44094</v>
      </c>
      <c r="B119" s="3">
        <v>14</v>
      </c>
      <c r="C119" s="3">
        <v>18</v>
      </c>
      <c r="D119" s="3">
        <v>1</v>
      </c>
      <c r="E119" s="3">
        <v>8</v>
      </c>
      <c r="F119" s="3"/>
      <c r="G119" s="3"/>
      <c r="H119" s="3"/>
      <c r="I119" s="3"/>
      <c r="J119" s="3"/>
      <c r="K119" s="3">
        <v>11</v>
      </c>
      <c r="L119" s="3"/>
      <c r="M119" s="3">
        <v>2</v>
      </c>
      <c r="N119" s="3"/>
      <c r="O119" s="3">
        <v>54</v>
      </c>
    </row>
    <row r="120" spans="1:15" x14ac:dyDescent="0.3">
      <c r="A120" s="7">
        <v>44095</v>
      </c>
      <c r="B120" s="3">
        <v>22</v>
      </c>
      <c r="C120" s="3">
        <v>4</v>
      </c>
      <c r="D120" s="3"/>
      <c r="E120" s="3">
        <v>10</v>
      </c>
      <c r="F120" s="3">
        <v>3</v>
      </c>
      <c r="G120" s="3"/>
      <c r="H120" s="3"/>
      <c r="I120" s="3"/>
      <c r="J120" s="3"/>
      <c r="K120" s="3">
        <v>38</v>
      </c>
      <c r="L120" s="3"/>
      <c r="M120" s="3">
        <v>1</v>
      </c>
      <c r="N120" s="3"/>
      <c r="O120" s="3">
        <v>78</v>
      </c>
    </row>
    <row r="121" spans="1:15" x14ac:dyDescent="0.3">
      <c r="A121" s="7">
        <v>44096</v>
      </c>
      <c r="B121" s="3">
        <v>15</v>
      </c>
      <c r="C121" s="3">
        <v>17</v>
      </c>
      <c r="D121" s="3"/>
      <c r="E121" s="3">
        <v>7</v>
      </c>
      <c r="F121" s="3">
        <v>14</v>
      </c>
      <c r="G121" s="3"/>
      <c r="H121" s="3"/>
      <c r="I121" s="3"/>
      <c r="J121" s="3"/>
      <c r="K121" s="3">
        <v>9</v>
      </c>
      <c r="L121" s="3"/>
      <c r="M121" s="3">
        <v>7</v>
      </c>
      <c r="N121" s="3"/>
      <c r="O121" s="3">
        <v>69</v>
      </c>
    </row>
    <row r="122" spans="1:15" x14ac:dyDescent="0.3">
      <c r="A122" s="7">
        <v>44097</v>
      </c>
      <c r="B122" s="3">
        <v>9</v>
      </c>
      <c r="C122" s="3">
        <v>4</v>
      </c>
      <c r="D122" s="3"/>
      <c r="E122" s="3">
        <v>1</v>
      </c>
      <c r="F122" s="3">
        <v>6</v>
      </c>
      <c r="G122" s="3"/>
      <c r="H122" s="3"/>
      <c r="I122" s="3"/>
      <c r="J122" s="3"/>
      <c r="K122" s="3">
        <v>23</v>
      </c>
      <c r="L122" s="3">
        <v>5</v>
      </c>
      <c r="M122" s="3">
        <v>2</v>
      </c>
      <c r="N122" s="3"/>
      <c r="O122" s="3">
        <v>50</v>
      </c>
    </row>
    <row r="123" spans="1:15" x14ac:dyDescent="0.3">
      <c r="A123" s="7">
        <v>44098</v>
      </c>
      <c r="B123" s="3">
        <v>14</v>
      </c>
      <c r="C123" s="3">
        <v>11</v>
      </c>
      <c r="D123" s="3"/>
      <c r="E123" s="3">
        <v>7</v>
      </c>
      <c r="F123" s="3">
        <v>10</v>
      </c>
      <c r="G123" s="3"/>
      <c r="H123" s="3"/>
      <c r="I123" s="3"/>
      <c r="J123" s="3"/>
      <c r="K123" s="3">
        <v>15</v>
      </c>
      <c r="L123" s="3">
        <v>1</v>
      </c>
      <c r="M123" s="3">
        <v>2</v>
      </c>
      <c r="N123" s="3"/>
      <c r="O123" s="3">
        <v>60</v>
      </c>
    </row>
    <row r="124" spans="1:15" x14ac:dyDescent="0.3">
      <c r="A124" s="7">
        <v>44099</v>
      </c>
      <c r="B124" s="3">
        <v>11</v>
      </c>
      <c r="C124" s="3">
        <v>19</v>
      </c>
      <c r="D124" s="3">
        <v>1</v>
      </c>
      <c r="E124" s="3">
        <v>10</v>
      </c>
      <c r="F124" s="3">
        <v>3</v>
      </c>
      <c r="G124" s="3"/>
      <c r="H124" s="3"/>
      <c r="I124" s="3"/>
      <c r="J124" s="3"/>
      <c r="K124" s="3">
        <v>17</v>
      </c>
      <c r="L124" s="3">
        <v>2</v>
      </c>
      <c r="M124" s="3">
        <v>3</v>
      </c>
      <c r="N124" s="3"/>
      <c r="O124" s="3">
        <v>66</v>
      </c>
    </row>
    <row r="125" spans="1:15" x14ac:dyDescent="0.3">
      <c r="A125" s="7">
        <v>44100</v>
      </c>
      <c r="B125" s="3">
        <v>14</v>
      </c>
      <c r="C125" s="3">
        <v>11</v>
      </c>
      <c r="D125" s="3"/>
      <c r="E125" s="3">
        <v>6</v>
      </c>
      <c r="F125" s="3">
        <v>8</v>
      </c>
      <c r="G125" s="3"/>
      <c r="H125" s="3"/>
      <c r="I125" s="3"/>
      <c r="J125" s="3"/>
      <c r="K125" s="3">
        <v>29</v>
      </c>
      <c r="L125" s="3">
        <v>1</v>
      </c>
      <c r="M125" s="3">
        <v>1</v>
      </c>
      <c r="N125" s="3"/>
      <c r="O125" s="3">
        <v>70</v>
      </c>
    </row>
    <row r="126" spans="1:15" x14ac:dyDescent="0.3">
      <c r="A126" s="7">
        <v>44101</v>
      </c>
      <c r="B126" s="3">
        <v>11</v>
      </c>
      <c r="C126" s="3">
        <v>15</v>
      </c>
      <c r="D126" s="3">
        <v>1</v>
      </c>
      <c r="E126" s="3">
        <v>8</v>
      </c>
      <c r="F126" s="3">
        <v>2</v>
      </c>
      <c r="G126" s="3"/>
      <c r="H126" s="3"/>
      <c r="I126" s="3"/>
      <c r="J126" s="3"/>
      <c r="K126" s="3">
        <v>22</v>
      </c>
      <c r="L126" s="3"/>
      <c r="M126" s="3">
        <v>2</v>
      </c>
      <c r="N126" s="3"/>
      <c r="O126" s="3">
        <v>61</v>
      </c>
    </row>
    <row r="127" spans="1:15" x14ac:dyDescent="0.3">
      <c r="A127" s="7">
        <v>44102</v>
      </c>
      <c r="B127" s="3">
        <v>8</v>
      </c>
      <c r="C127" s="3">
        <v>12</v>
      </c>
      <c r="D127" s="3"/>
      <c r="E127" s="3">
        <v>9</v>
      </c>
      <c r="F127" s="3"/>
      <c r="G127" s="3"/>
      <c r="H127" s="3"/>
      <c r="I127" s="3"/>
      <c r="J127" s="3"/>
      <c r="K127" s="3">
        <v>15</v>
      </c>
      <c r="L127" s="3"/>
      <c r="M127" s="3">
        <v>2</v>
      </c>
      <c r="N127" s="3"/>
      <c r="O127" s="3">
        <v>46</v>
      </c>
    </row>
    <row r="128" spans="1:15" x14ac:dyDescent="0.3">
      <c r="A128" s="7">
        <v>44103</v>
      </c>
      <c r="B128" s="3">
        <v>22</v>
      </c>
      <c r="C128" s="3">
        <v>34</v>
      </c>
      <c r="D128" s="3"/>
      <c r="E128" s="3">
        <v>19</v>
      </c>
      <c r="F128" s="3"/>
      <c r="G128" s="3"/>
      <c r="H128" s="3"/>
      <c r="I128" s="3"/>
      <c r="J128" s="3"/>
      <c r="K128" s="3">
        <v>6</v>
      </c>
      <c r="L128" s="3">
        <v>1</v>
      </c>
      <c r="M128" s="3">
        <v>17</v>
      </c>
      <c r="N128" s="3"/>
      <c r="O128" s="3">
        <v>99</v>
      </c>
    </row>
    <row r="129" spans="1:15" x14ac:dyDescent="0.3">
      <c r="A129" s="7">
        <v>44104</v>
      </c>
      <c r="B129" s="3">
        <v>16</v>
      </c>
      <c r="C129" s="3">
        <v>18</v>
      </c>
      <c r="D129" s="3">
        <v>1</v>
      </c>
      <c r="E129" s="3">
        <v>16</v>
      </c>
      <c r="F129" s="3"/>
      <c r="G129" s="3"/>
      <c r="H129" s="3"/>
      <c r="I129" s="3"/>
      <c r="J129" s="3"/>
      <c r="K129" s="3">
        <v>13</v>
      </c>
      <c r="L129" s="3"/>
      <c r="M129" s="3">
        <v>2</v>
      </c>
      <c r="N129" s="3"/>
      <c r="O129" s="3">
        <v>66</v>
      </c>
    </row>
    <row r="130" spans="1:15" x14ac:dyDescent="0.3">
      <c r="A130" s="7">
        <v>44105</v>
      </c>
      <c r="B130" s="3">
        <v>14</v>
      </c>
      <c r="C130" s="3">
        <v>15</v>
      </c>
      <c r="D130" s="3">
        <v>6</v>
      </c>
      <c r="E130" s="3">
        <v>17</v>
      </c>
      <c r="F130" s="3"/>
      <c r="G130" s="3"/>
      <c r="H130" s="3"/>
      <c r="I130" s="3"/>
      <c r="J130" s="3"/>
      <c r="K130" s="3">
        <v>6</v>
      </c>
      <c r="L130" s="3"/>
      <c r="M130" s="3">
        <v>26</v>
      </c>
      <c r="N130" s="3"/>
      <c r="O130" s="3">
        <v>84</v>
      </c>
    </row>
    <row r="131" spans="1:15" x14ac:dyDescent="0.3">
      <c r="A131" s="7">
        <v>44106</v>
      </c>
      <c r="B131" s="3">
        <v>11</v>
      </c>
      <c r="C131" s="3">
        <v>16</v>
      </c>
      <c r="D131" s="3">
        <v>2</v>
      </c>
      <c r="E131" s="3">
        <v>13</v>
      </c>
      <c r="F131" s="3"/>
      <c r="G131" s="3"/>
      <c r="H131" s="3"/>
      <c r="I131" s="3"/>
      <c r="J131" s="3"/>
      <c r="K131" s="3">
        <v>13</v>
      </c>
      <c r="L131" s="3"/>
      <c r="M131" s="3">
        <v>8</v>
      </c>
      <c r="N131" s="3"/>
      <c r="O131" s="3">
        <v>63</v>
      </c>
    </row>
    <row r="132" spans="1:15" x14ac:dyDescent="0.3">
      <c r="A132" s="7">
        <v>44107</v>
      </c>
      <c r="B132" s="3">
        <v>13</v>
      </c>
      <c r="C132" s="3">
        <v>21</v>
      </c>
      <c r="D132" s="3"/>
      <c r="E132" s="3">
        <v>8</v>
      </c>
      <c r="F132" s="3"/>
      <c r="G132" s="3"/>
      <c r="H132" s="3"/>
      <c r="I132" s="3"/>
      <c r="J132" s="3"/>
      <c r="K132" s="3">
        <v>5</v>
      </c>
      <c r="L132" s="3"/>
      <c r="M132" s="3">
        <v>15</v>
      </c>
      <c r="N132" s="3"/>
      <c r="O132" s="3">
        <v>62</v>
      </c>
    </row>
    <row r="133" spans="1:15" x14ac:dyDescent="0.3">
      <c r="A133" s="7">
        <v>44108</v>
      </c>
      <c r="B133" s="3">
        <v>13</v>
      </c>
      <c r="C133" s="3">
        <v>17</v>
      </c>
      <c r="D133" s="3">
        <v>2</v>
      </c>
      <c r="E133" s="3">
        <v>6</v>
      </c>
      <c r="F133" s="3"/>
      <c r="G133" s="3"/>
      <c r="H133" s="3"/>
      <c r="I133" s="3"/>
      <c r="J133" s="3"/>
      <c r="K133" s="3">
        <v>6</v>
      </c>
      <c r="L133" s="3">
        <v>1</v>
      </c>
      <c r="M133" s="3">
        <v>12</v>
      </c>
      <c r="N133" s="3"/>
      <c r="O133" s="3">
        <v>57</v>
      </c>
    </row>
    <row r="134" spans="1:15" x14ac:dyDescent="0.3">
      <c r="A134" s="7">
        <v>44110</v>
      </c>
      <c r="B134" s="3">
        <v>38</v>
      </c>
      <c r="C134" s="3">
        <v>45</v>
      </c>
      <c r="D134" s="3">
        <v>5</v>
      </c>
      <c r="E134" s="3">
        <v>33</v>
      </c>
      <c r="F134" s="3"/>
      <c r="G134" s="3"/>
      <c r="H134" s="3"/>
      <c r="I134" s="3"/>
      <c r="J134" s="3"/>
      <c r="K134" s="3">
        <v>28</v>
      </c>
      <c r="L134" s="3"/>
      <c r="M134" s="3">
        <v>34</v>
      </c>
      <c r="N134" s="3"/>
      <c r="O134" s="3">
        <v>183</v>
      </c>
    </row>
    <row r="135" spans="1:15" x14ac:dyDescent="0.3">
      <c r="A135" s="7">
        <v>44111</v>
      </c>
      <c r="B135" s="3">
        <v>12</v>
      </c>
      <c r="C135" s="3">
        <v>11</v>
      </c>
      <c r="D135" s="3"/>
      <c r="E135" s="3">
        <v>4</v>
      </c>
      <c r="F135" s="3"/>
      <c r="G135" s="3"/>
      <c r="H135" s="3"/>
      <c r="I135" s="3"/>
      <c r="J135" s="3"/>
      <c r="K135" s="3">
        <v>5</v>
      </c>
      <c r="L135" s="3"/>
      <c r="M135" s="3">
        <v>10</v>
      </c>
      <c r="N135" s="3"/>
      <c r="O135" s="3">
        <v>42</v>
      </c>
    </row>
    <row r="136" spans="1:15" x14ac:dyDescent="0.3">
      <c r="A136" s="7">
        <v>44112</v>
      </c>
      <c r="B136" s="3">
        <v>7</v>
      </c>
      <c r="C136" s="3">
        <v>13</v>
      </c>
      <c r="D136" s="3">
        <v>1</v>
      </c>
      <c r="E136" s="3">
        <v>20</v>
      </c>
      <c r="F136" s="3"/>
      <c r="G136" s="3"/>
      <c r="H136" s="3">
        <v>15</v>
      </c>
      <c r="I136" s="3"/>
      <c r="J136" s="3"/>
      <c r="K136" s="3">
        <v>9</v>
      </c>
      <c r="L136" s="3">
        <v>1</v>
      </c>
      <c r="M136" s="3">
        <v>23</v>
      </c>
      <c r="N136" s="3"/>
      <c r="O136" s="3">
        <v>89</v>
      </c>
    </row>
    <row r="137" spans="1:15" x14ac:dyDescent="0.3">
      <c r="A137" s="7">
        <v>44113</v>
      </c>
      <c r="B137" s="3">
        <v>25</v>
      </c>
      <c r="C137" s="3">
        <v>5</v>
      </c>
      <c r="D137" s="3"/>
      <c r="E137" s="3"/>
      <c r="F137" s="3"/>
      <c r="G137" s="3"/>
      <c r="H137" s="3"/>
      <c r="I137" s="3"/>
      <c r="J137" s="3"/>
      <c r="K137" s="3">
        <v>16</v>
      </c>
      <c r="L137" s="3"/>
      <c r="M137" s="3">
        <v>24</v>
      </c>
      <c r="N137" s="3"/>
      <c r="O137" s="3">
        <v>70</v>
      </c>
    </row>
    <row r="138" spans="1:15" x14ac:dyDescent="0.3">
      <c r="A138" s="7">
        <v>44114</v>
      </c>
      <c r="B138" s="3">
        <v>10</v>
      </c>
      <c r="C138" s="3">
        <v>35</v>
      </c>
      <c r="D138" s="3">
        <v>5</v>
      </c>
      <c r="E138" s="3">
        <v>9</v>
      </c>
      <c r="F138" s="3"/>
      <c r="G138" s="3"/>
      <c r="H138" s="3"/>
      <c r="I138" s="3"/>
      <c r="J138" s="3"/>
      <c r="K138" s="3">
        <v>4</v>
      </c>
      <c r="L138" s="3"/>
      <c r="M138" s="3">
        <v>32</v>
      </c>
      <c r="N138" s="3"/>
      <c r="O138" s="3">
        <v>95</v>
      </c>
    </row>
    <row r="139" spans="1:15" x14ac:dyDescent="0.3">
      <c r="A139" s="7">
        <v>44115</v>
      </c>
      <c r="B139" s="3">
        <v>37</v>
      </c>
      <c r="C139" s="3">
        <v>6</v>
      </c>
      <c r="D139" s="3">
        <v>1</v>
      </c>
      <c r="E139" s="3">
        <v>2</v>
      </c>
      <c r="F139" s="3"/>
      <c r="G139" s="3"/>
      <c r="H139" s="3"/>
      <c r="I139" s="3"/>
      <c r="J139" s="3"/>
      <c r="K139" s="3">
        <v>15</v>
      </c>
      <c r="L139" s="3">
        <v>2</v>
      </c>
      <c r="M139" s="3">
        <v>2</v>
      </c>
      <c r="N139" s="3"/>
      <c r="O139" s="3">
        <v>65</v>
      </c>
    </row>
    <row r="140" spans="1:15" x14ac:dyDescent="0.3">
      <c r="A140" s="7">
        <v>44116</v>
      </c>
      <c r="B140" s="3">
        <v>23</v>
      </c>
      <c r="C140" s="3">
        <v>20</v>
      </c>
      <c r="D140" s="3"/>
      <c r="E140" s="3">
        <v>7</v>
      </c>
      <c r="F140" s="3"/>
      <c r="G140" s="3"/>
      <c r="H140" s="3"/>
      <c r="I140" s="3"/>
      <c r="J140" s="3"/>
      <c r="K140" s="3">
        <v>8</v>
      </c>
      <c r="L140" s="3"/>
      <c r="M140" s="3">
        <v>18</v>
      </c>
      <c r="N140" s="3"/>
      <c r="O140" s="3">
        <v>76</v>
      </c>
    </row>
    <row r="141" spans="1:15" x14ac:dyDescent="0.3">
      <c r="A141" s="7">
        <v>44118</v>
      </c>
      <c r="B141" s="3">
        <v>29</v>
      </c>
      <c r="C141" s="3">
        <v>28</v>
      </c>
      <c r="D141" s="3">
        <v>3</v>
      </c>
      <c r="E141" s="3">
        <v>15</v>
      </c>
      <c r="F141" s="3"/>
      <c r="G141" s="3"/>
      <c r="H141" s="3"/>
      <c r="I141" s="3"/>
      <c r="J141" s="3"/>
      <c r="K141" s="3">
        <v>32</v>
      </c>
      <c r="L141" s="3"/>
      <c r="M141" s="3">
        <v>29</v>
      </c>
      <c r="N141" s="3"/>
      <c r="O141" s="3">
        <v>136</v>
      </c>
    </row>
    <row r="142" spans="1:15" x14ac:dyDescent="0.3">
      <c r="A142" s="7">
        <v>44119</v>
      </c>
      <c r="B142" s="3">
        <v>22</v>
      </c>
      <c r="C142" s="3">
        <v>14</v>
      </c>
      <c r="D142" s="3"/>
      <c r="E142" s="3">
        <v>8</v>
      </c>
      <c r="F142" s="3"/>
      <c r="G142" s="3">
        <v>1</v>
      </c>
      <c r="H142" s="3"/>
      <c r="I142" s="3"/>
      <c r="J142" s="3"/>
      <c r="K142" s="3">
        <v>9</v>
      </c>
      <c r="L142" s="3"/>
      <c r="M142" s="3">
        <v>17</v>
      </c>
      <c r="N142" s="3"/>
      <c r="O142" s="3">
        <v>71</v>
      </c>
    </row>
    <row r="143" spans="1:15" x14ac:dyDescent="0.3">
      <c r="A143" s="7">
        <v>44120</v>
      </c>
      <c r="B143" s="3">
        <v>31</v>
      </c>
      <c r="C143" s="3">
        <v>16</v>
      </c>
      <c r="D143" s="3">
        <v>3</v>
      </c>
      <c r="E143" s="3">
        <v>2</v>
      </c>
      <c r="F143" s="3"/>
      <c r="G143" s="3"/>
      <c r="H143" s="3"/>
      <c r="I143" s="3"/>
      <c r="J143" s="3"/>
      <c r="K143" s="3">
        <v>16</v>
      </c>
      <c r="L143" s="3"/>
      <c r="M143" s="3">
        <v>12</v>
      </c>
      <c r="N143" s="3"/>
      <c r="O143" s="3">
        <v>80</v>
      </c>
    </row>
    <row r="144" spans="1:15" x14ac:dyDescent="0.3">
      <c r="A144" s="7">
        <v>44121</v>
      </c>
      <c r="B144" s="3">
        <v>29</v>
      </c>
      <c r="C144" s="3">
        <v>18</v>
      </c>
      <c r="D144" s="3">
        <v>3</v>
      </c>
      <c r="E144" s="3">
        <v>5</v>
      </c>
      <c r="F144" s="3"/>
      <c r="G144" s="3"/>
      <c r="H144" s="3"/>
      <c r="I144" s="3"/>
      <c r="J144" s="3"/>
      <c r="K144" s="3">
        <v>10</v>
      </c>
      <c r="L144" s="3"/>
      <c r="M144" s="3">
        <v>14</v>
      </c>
      <c r="N144" s="3"/>
      <c r="O144" s="3">
        <v>79</v>
      </c>
    </row>
    <row r="145" spans="1:15" x14ac:dyDescent="0.3">
      <c r="A145" s="7">
        <v>44123</v>
      </c>
      <c r="B145" s="3">
        <v>50</v>
      </c>
      <c r="C145" s="3">
        <v>49</v>
      </c>
      <c r="D145" s="3">
        <v>5</v>
      </c>
      <c r="E145" s="3">
        <v>21</v>
      </c>
      <c r="F145" s="3"/>
      <c r="G145" s="3"/>
      <c r="H145" s="3"/>
      <c r="I145" s="3"/>
      <c r="J145" s="3"/>
      <c r="K145" s="3">
        <v>59</v>
      </c>
      <c r="L145" s="3"/>
      <c r="M145" s="3">
        <v>17</v>
      </c>
      <c r="N145" s="3"/>
      <c r="O145" s="3">
        <v>201</v>
      </c>
    </row>
    <row r="146" spans="1:15" x14ac:dyDescent="0.3">
      <c r="A146" s="7">
        <v>44124</v>
      </c>
      <c r="B146" s="3">
        <v>15</v>
      </c>
      <c r="C146" s="3">
        <v>8</v>
      </c>
      <c r="D146" s="3">
        <v>1</v>
      </c>
      <c r="E146" s="3">
        <v>5</v>
      </c>
      <c r="F146" s="3"/>
      <c r="G146" s="3"/>
      <c r="H146" s="3"/>
      <c r="I146" s="3"/>
      <c r="J146" s="3"/>
      <c r="K146" s="3">
        <v>15</v>
      </c>
      <c r="L146" s="3"/>
      <c r="M146" s="3">
        <v>7</v>
      </c>
      <c r="N146" s="3"/>
      <c r="O146" s="3">
        <v>51</v>
      </c>
    </row>
    <row r="147" spans="1:15" x14ac:dyDescent="0.3">
      <c r="A147" s="7">
        <v>44125</v>
      </c>
      <c r="B147" s="3">
        <v>12</v>
      </c>
      <c r="C147" s="3">
        <v>6</v>
      </c>
      <c r="D147" s="3"/>
      <c r="E147" s="3">
        <v>6</v>
      </c>
      <c r="F147" s="3"/>
      <c r="G147" s="3"/>
      <c r="H147" s="3"/>
      <c r="I147" s="3"/>
      <c r="J147" s="3"/>
      <c r="K147" s="3">
        <v>20</v>
      </c>
      <c r="L147" s="3"/>
      <c r="M147" s="3">
        <v>20</v>
      </c>
      <c r="N147" s="3"/>
      <c r="O147" s="3">
        <v>64</v>
      </c>
    </row>
    <row r="148" spans="1:15" x14ac:dyDescent="0.3">
      <c r="A148" s="7">
        <v>44126</v>
      </c>
      <c r="B148" s="3">
        <v>13</v>
      </c>
      <c r="C148" s="3">
        <v>9</v>
      </c>
      <c r="D148" s="3"/>
      <c r="E148" s="3">
        <v>1</v>
      </c>
      <c r="F148" s="3"/>
      <c r="G148" s="3"/>
      <c r="H148" s="3"/>
      <c r="I148" s="3"/>
      <c r="J148" s="3"/>
      <c r="K148" s="3">
        <v>21</v>
      </c>
      <c r="L148" s="3"/>
      <c r="M148" s="3">
        <v>15</v>
      </c>
      <c r="N148" s="3"/>
      <c r="O148" s="3">
        <v>59</v>
      </c>
    </row>
    <row r="149" spans="1:15" x14ac:dyDescent="0.3">
      <c r="A149" s="7">
        <v>44127</v>
      </c>
      <c r="B149" s="3">
        <v>21</v>
      </c>
      <c r="C149" s="3">
        <v>10</v>
      </c>
      <c r="D149" s="3">
        <v>5</v>
      </c>
      <c r="E149" s="3">
        <v>7</v>
      </c>
      <c r="F149" s="3"/>
      <c r="G149" s="3"/>
      <c r="H149" s="3">
        <v>30</v>
      </c>
      <c r="I149" s="3"/>
      <c r="J149" s="3"/>
      <c r="K149" s="3">
        <v>23</v>
      </c>
      <c r="L149" s="3">
        <v>1</v>
      </c>
      <c r="M149" s="3">
        <v>10</v>
      </c>
      <c r="N149" s="3"/>
      <c r="O149" s="3">
        <v>107</v>
      </c>
    </row>
    <row r="150" spans="1:15" x14ac:dyDescent="0.3">
      <c r="A150" s="7">
        <v>44128</v>
      </c>
      <c r="B150" s="3">
        <v>17</v>
      </c>
      <c r="C150" s="3">
        <v>15</v>
      </c>
      <c r="D150" s="3"/>
      <c r="E150" s="3">
        <v>7</v>
      </c>
      <c r="F150" s="3"/>
      <c r="G150" s="3"/>
      <c r="H150" s="3"/>
      <c r="I150" s="3"/>
      <c r="J150" s="3"/>
      <c r="K150" s="3">
        <v>20</v>
      </c>
      <c r="L150" s="3"/>
      <c r="M150" s="3">
        <v>16</v>
      </c>
      <c r="N150" s="3"/>
      <c r="O150" s="3">
        <v>75</v>
      </c>
    </row>
    <row r="151" spans="1:15" x14ac:dyDescent="0.3">
      <c r="A151" s="7">
        <v>44129</v>
      </c>
      <c r="B151" s="3">
        <v>23</v>
      </c>
      <c r="C151" s="3">
        <v>16</v>
      </c>
      <c r="D151" s="3">
        <v>1</v>
      </c>
      <c r="E151" s="3">
        <v>7</v>
      </c>
      <c r="F151" s="3"/>
      <c r="G151" s="3"/>
      <c r="H151" s="3"/>
      <c r="I151" s="3"/>
      <c r="J151" s="3"/>
      <c r="K151" s="3">
        <v>15</v>
      </c>
      <c r="L151" s="3"/>
      <c r="M151" s="3">
        <v>17</v>
      </c>
      <c r="N151" s="3"/>
      <c r="O151" s="3">
        <v>79</v>
      </c>
    </row>
    <row r="152" spans="1:15" x14ac:dyDescent="0.3">
      <c r="A152" s="7">
        <v>44130</v>
      </c>
      <c r="B152" s="3">
        <v>21</v>
      </c>
      <c r="C152" s="3">
        <v>17</v>
      </c>
      <c r="D152" s="3"/>
      <c r="E152" s="3">
        <v>6</v>
      </c>
      <c r="F152" s="3"/>
      <c r="G152" s="3"/>
      <c r="H152" s="3"/>
      <c r="I152" s="3"/>
      <c r="J152" s="3"/>
      <c r="K152" s="3">
        <v>15</v>
      </c>
      <c r="L152" s="3"/>
      <c r="M152" s="3">
        <v>19</v>
      </c>
      <c r="N152" s="3"/>
      <c r="O152" s="3">
        <v>78</v>
      </c>
    </row>
    <row r="153" spans="1:15" x14ac:dyDescent="0.3">
      <c r="A153" s="7">
        <v>44131</v>
      </c>
      <c r="B153" s="3">
        <v>24</v>
      </c>
      <c r="C153" s="3">
        <v>18</v>
      </c>
      <c r="D153" s="3"/>
      <c r="E153" s="3">
        <v>8</v>
      </c>
      <c r="F153" s="3"/>
      <c r="G153" s="3"/>
      <c r="H153" s="3"/>
      <c r="I153" s="3"/>
      <c r="J153" s="3"/>
      <c r="K153" s="3">
        <v>13</v>
      </c>
      <c r="L153" s="3"/>
      <c r="M153" s="3">
        <v>26</v>
      </c>
      <c r="N153" s="3"/>
      <c r="O153" s="3">
        <v>89</v>
      </c>
    </row>
    <row r="154" spans="1:15" x14ac:dyDescent="0.3">
      <c r="A154" s="7">
        <v>44132</v>
      </c>
      <c r="B154" s="3">
        <v>14</v>
      </c>
      <c r="C154" s="3">
        <v>12</v>
      </c>
      <c r="D154" s="3"/>
      <c r="E154" s="3">
        <v>5</v>
      </c>
      <c r="F154" s="3"/>
      <c r="G154" s="3"/>
      <c r="H154" s="3"/>
      <c r="I154" s="3"/>
      <c r="J154" s="3"/>
      <c r="K154" s="3">
        <v>24</v>
      </c>
      <c r="L154" s="3"/>
      <c r="M154" s="3">
        <v>13</v>
      </c>
      <c r="N154" s="3"/>
      <c r="O154" s="3">
        <v>68</v>
      </c>
    </row>
    <row r="155" spans="1:15" x14ac:dyDescent="0.3">
      <c r="A155" s="7">
        <v>44133</v>
      </c>
      <c r="B155" s="3">
        <v>25</v>
      </c>
      <c r="C155" s="3">
        <v>15</v>
      </c>
      <c r="D155" s="3"/>
      <c r="E155" s="3">
        <v>7</v>
      </c>
      <c r="F155" s="3"/>
      <c r="G155" s="3"/>
      <c r="H155" s="3"/>
      <c r="I155" s="3"/>
      <c r="J155" s="3"/>
      <c r="K155" s="3">
        <v>32</v>
      </c>
      <c r="L155" s="3"/>
      <c r="M155" s="3">
        <v>17</v>
      </c>
      <c r="N155" s="3"/>
      <c r="O155" s="3">
        <v>96</v>
      </c>
    </row>
    <row r="156" spans="1:15" x14ac:dyDescent="0.3">
      <c r="A156" s="7">
        <v>44134</v>
      </c>
      <c r="B156" s="3">
        <v>14</v>
      </c>
      <c r="C156" s="3">
        <v>12</v>
      </c>
      <c r="D156" s="3"/>
      <c r="E156" s="3"/>
      <c r="F156" s="3"/>
      <c r="G156" s="3"/>
      <c r="H156" s="3"/>
      <c r="I156" s="3"/>
      <c r="J156" s="3"/>
      <c r="K156" s="3">
        <v>24</v>
      </c>
      <c r="L156" s="3"/>
      <c r="M156" s="3">
        <v>18</v>
      </c>
      <c r="N156" s="3"/>
      <c r="O156" s="3">
        <v>68</v>
      </c>
    </row>
    <row r="157" spans="1:15" x14ac:dyDescent="0.3">
      <c r="A157" s="7">
        <v>44135</v>
      </c>
      <c r="B157" s="3">
        <v>14</v>
      </c>
      <c r="C157" s="3">
        <v>16</v>
      </c>
      <c r="D157" s="3">
        <v>1</v>
      </c>
      <c r="E157" s="3">
        <v>5</v>
      </c>
      <c r="F157" s="3"/>
      <c r="G157" s="3"/>
      <c r="H157" s="3"/>
      <c r="I157" s="3"/>
      <c r="J157" s="3"/>
      <c r="K157" s="3">
        <v>16</v>
      </c>
      <c r="L157" s="3"/>
      <c r="M157" s="3">
        <v>19</v>
      </c>
      <c r="N157" s="3"/>
      <c r="O157" s="3">
        <v>71</v>
      </c>
    </row>
    <row r="158" spans="1:15" x14ac:dyDescent="0.3">
      <c r="A158" s="7">
        <v>44136</v>
      </c>
      <c r="B158" s="3">
        <v>25</v>
      </c>
      <c r="C158" s="3">
        <v>20</v>
      </c>
      <c r="D158" s="3"/>
      <c r="E158" s="3">
        <v>2</v>
      </c>
      <c r="F158" s="3"/>
      <c r="G158" s="3"/>
      <c r="H158" s="3"/>
      <c r="I158" s="3"/>
      <c r="J158" s="3"/>
      <c r="K158" s="3">
        <v>17</v>
      </c>
      <c r="L158" s="3"/>
      <c r="M158" s="3">
        <v>20</v>
      </c>
      <c r="N158" s="3"/>
      <c r="O158" s="3">
        <v>84</v>
      </c>
    </row>
    <row r="159" spans="1:15" x14ac:dyDescent="0.3">
      <c r="A159" s="7">
        <v>44137</v>
      </c>
      <c r="B159" s="3">
        <v>14</v>
      </c>
      <c r="C159" s="3">
        <v>10</v>
      </c>
      <c r="D159" s="3">
        <v>2</v>
      </c>
      <c r="E159" s="3">
        <v>8</v>
      </c>
      <c r="F159" s="3"/>
      <c r="G159" s="3"/>
      <c r="H159" s="3"/>
      <c r="I159" s="3"/>
      <c r="J159" s="3"/>
      <c r="K159" s="3">
        <v>20</v>
      </c>
      <c r="L159" s="3"/>
      <c r="M159" s="3">
        <v>25</v>
      </c>
      <c r="N159" s="3"/>
      <c r="O159" s="3">
        <v>79</v>
      </c>
    </row>
    <row r="160" spans="1:15" x14ac:dyDescent="0.3">
      <c r="A160" s="7">
        <v>44138</v>
      </c>
      <c r="B160" s="3">
        <v>12</v>
      </c>
      <c r="C160" s="3">
        <v>13</v>
      </c>
      <c r="D160" s="3">
        <v>1</v>
      </c>
      <c r="E160" s="3">
        <v>2</v>
      </c>
      <c r="F160" s="3"/>
      <c r="G160" s="3"/>
      <c r="H160" s="3"/>
      <c r="I160" s="3"/>
      <c r="J160" s="3"/>
      <c r="K160" s="3">
        <v>16</v>
      </c>
      <c r="L160" s="3"/>
      <c r="M160" s="3">
        <v>22</v>
      </c>
      <c r="N160" s="3"/>
      <c r="O160" s="3">
        <v>66</v>
      </c>
    </row>
    <row r="161" spans="1:15" x14ac:dyDescent="0.3">
      <c r="A161" s="7">
        <v>44139</v>
      </c>
      <c r="B161" s="3">
        <v>20</v>
      </c>
      <c r="C161" s="3">
        <v>15</v>
      </c>
      <c r="D161" s="3">
        <v>3</v>
      </c>
      <c r="E161" s="3">
        <v>14</v>
      </c>
      <c r="F161" s="3"/>
      <c r="G161" s="3"/>
      <c r="H161" s="3"/>
      <c r="I161" s="3"/>
      <c r="J161" s="3"/>
      <c r="K161" s="3">
        <v>17</v>
      </c>
      <c r="L161" s="3"/>
      <c r="M161" s="3">
        <v>38</v>
      </c>
      <c r="N161" s="3"/>
      <c r="O161" s="3">
        <v>107</v>
      </c>
    </row>
    <row r="162" spans="1:15" x14ac:dyDescent="0.3">
      <c r="A162" s="7">
        <v>44140</v>
      </c>
      <c r="B162" s="3">
        <v>13</v>
      </c>
      <c r="C162" s="3">
        <v>11</v>
      </c>
      <c r="D162" s="3">
        <v>1</v>
      </c>
      <c r="E162" s="3">
        <v>7</v>
      </c>
      <c r="F162" s="3"/>
      <c r="G162" s="3"/>
      <c r="H162" s="3"/>
      <c r="I162" s="3"/>
      <c r="J162" s="3"/>
      <c r="K162" s="3">
        <v>18</v>
      </c>
      <c r="L162" s="3"/>
      <c r="M162" s="3">
        <v>26</v>
      </c>
      <c r="N162" s="3"/>
      <c r="O162" s="3">
        <v>76</v>
      </c>
    </row>
    <row r="163" spans="1:15" x14ac:dyDescent="0.3">
      <c r="A163" s="7">
        <v>44141</v>
      </c>
      <c r="B163" s="3">
        <v>10</v>
      </c>
      <c r="C163" s="3">
        <v>10</v>
      </c>
      <c r="D163" s="3"/>
      <c r="E163" s="3">
        <v>5</v>
      </c>
      <c r="F163" s="3"/>
      <c r="G163" s="3"/>
      <c r="H163" s="3"/>
      <c r="I163" s="3"/>
      <c r="J163" s="3"/>
      <c r="K163" s="3">
        <v>15</v>
      </c>
      <c r="L163" s="3"/>
      <c r="M163" s="3">
        <v>19</v>
      </c>
      <c r="N163" s="3"/>
      <c r="O163" s="3">
        <v>59</v>
      </c>
    </row>
    <row r="164" spans="1:15" x14ac:dyDescent="0.3">
      <c r="A164" s="7">
        <v>44142</v>
      </c>
      <c r="B164" s="3">
        <v>10</v>
      </c>
      <c r="C164" s="3">
        <v>25</v>
      </c>
      <c r="D164" s="3">
        <v>2</v>
      </c>
      <c r="E164" s="3">
        <v>1</v>
      </c>
      <c r="F164" s="3"/>
      <c r="G164" s="3"/>
      <c r="H164" s="3"/>
      <c r="I164" s="3"/>
      <c r="J164" s="3"/>
      <c r="K164" s="3">
        <v>6</v>
      </c>
      <c r="L164" s="3"/>
      <c r="M164" s="3">
        <v>11</v>
      </c>
      <c r="N164" s="3"/>
      <c r="O164" s="3">
        <v>55</v>
      </c>
    </row>
    <row r="165" spans="1:15" x14ac:dyDescent="0.3">
      <c r="A165" s="7">
        <v>44143</v>
      </c>
      <c r="B165" s="3">
        <v>16</v>
      </c>
      <c r="C165" s="3">
        <v>22</v>
      </c>
      <c r="D165" s="3">
        <v>7</v>
      </c>
      <c r="E165" s="3">
        <v>23</v>
      </c>
      <c r="F165" s="3"/>
      <c r="G165" s="3"/>
      <c r="H165" s="3"/>
      <c r="I165" s="3"/>
      <c r="J165" s="3"/>
      <c r="K165" s="3">
        <v>4</v>
      </c>
      <c r="L165" s="3">
        <v>1</v>
      </c>
      <c r="M165" s="3">
        <v>15</v>
      </c>
      <c r="N165" s="3"/>
      <c r="O165" s="3">
        <v>88</v>
      </c>
    </row>
    <row r="166" spans="1:15" x14ac:dyDescent="0.3">
      <c r="A166" s="7">
        <v>44144</v>
      </c>
      <c r="B166" s="3">
        <v>33</v>
      </c>
      <c r="C166" s="3">
        <v>30</v>
      </c>
      <c r="D166" s="3"/>
      <c r="E166" s="3">
        <v>7</v>
      </c>
      <c r="F166" s="3"/>
      <c r="G166" s="3"/>
      <c r="H166" s="3">
        <v>10</v>
      </c>
      <c r="I166" s="3"/>
      <c r="J166" s="3"/>
      <c r="K166" s="3">
        <v>4</v>
      </c>
      <c r="L166" s="3">
        <v>1</v>
      </c>
      <c r="M166" s="3">
        <v>20</v>
      </c>
      <c r="N166" s="3"/>
      <c r="O166" s="3">
        <v>105</v>
      </c>
    </row>
    <row r="167" spans="1:15" x14ac:dyDescent="0.3">
      <c r="A167" s="7">
        <v>44145</v>
      </c>
      <c r="B167" s="3">
        <v>9</v>
      </c>
      <c r="C167" s="3">
        <v>26</v>
      </c>
      <c r="D167" s="3">
        <v>5</v>
      </c>
      <c r="E167" s="3">
        <v>8</v>
      </c>
      <c r="F167" s="3"/>
      <c r="G167" s="3"/>
      <c r="H167" s="3"/>
      <c r="I167" s="3"/>
      <c r="J167" s="3"/>
      <c r="K167" s="3">
        <v>2</v>
      </c>
      <c r="L167" s="3">
        <v>1</v>
      </c>
      <c r="M167" s="3">
        <v>27</v>
      </c>
      <c r="N167" s="3"/>
      <c r="O167" s="3">
        <v>78</v>
      </c>
    </row>
    <row r="168" spans="1:15" x14ac:dyDescent="0.3">
      <c r="A168" s="7">
        <v>44146</v>
      </c>
      <c r="B168" s="3">
        <v>9</v>
      </c>
      <c r="C168" s="3">
        <v>21</v>
      </c>
      <c r="D168" s="3">
        <v>3</v>
      </c>
      <c r="E168" s="3">
        <v>8</v>
      </c>
      <c r="F168" s="3"/>
      <c r="G168" s="3"/>
      <c r="H168" s="3"/>
      <c r="I168" s="3"/>
      <c r="J168" s="3"/>
      <c r="K168" s="3">
        <v>7</v>
      </c>
      <c r="L168" s="3">
        <v>1</v>
      </c>
      <c r="M168" s="3">
        <v>36</v>
      </c>
      <c r="N168" s="3"/>
      <c r="O168" s="3">
        <v>85</v>
      </c>
    </row>
    <row r="169" spans="1:15" x14ac:dyDescent="0.3">
      <c r="A169" s="7">
        <v>44147</v>
      </c>
      <c r="B169" s="3">
        <v>4</v>
      </c>
      <c r="C169" s="3">
        <v>15</v>
      </c>
      <c r="D169" s="3">
        <v>4</v>
      </c>
      <c r="E169" s="3">
        <v>13</v>
      </c>
      <c r="F169" s="3">
        <v>26</v>
      </c>
      <c r="G169" s="3"/>
      <c r="H169" s="3"/>
      <c r="I169" s="3"/>
      <c r="J169" s="3"/>
      <c r="K169" s="3"/>
      <c r="L169" s="3"/>
      <c r="M169" s="3">
        <v>29</v>
      </c>
      <c r="N169" s="3"/>
      <c r="O169" s="3">
        <v>91</v>
      </c>
    </row>
    <row r="170" spans="1:15" x14ac:dyDescent="0.3">
      <c r="A170" s="7">
        <v>44148</v>
      </c>
      <c r="B170" s="3">
        <v>2</v>
      </c>
      <c r="C170" s="3">
        <v>29</v>
      </c>
      <c r="D170" s="3">
        <v>5</v>
      </c>
      <c r="E170" s="3">
        <v>19</v>
      </c>
      <c r="F170" s="3">
        <v>11</v>
      </c>
      <c r="G170" s="3"/>
      <c r="H170" s="3"/>
      <c r="I170" s="3"/>
      <c r="J170" s="3"/>
      <c r="K170" s="3">
        <v>6</v>
      </c>
      <c r="L170" s="3">
        <v>1</v>
      </c>
      <c r="M170" s="3">
        <v>43</v>
      </c>
      <c r="N170" s="3"/>
      <c r="O170" s="3">
        <v>116</v>
      </c>
    </row>
    <row r="171" spans="1:15" x14ac:dyDescent="0.3">
      <c r="A171" s="7">
        <v>44149</v>
      </c>
      <c r="B171" s="3">
        <v>9</v>
      </c>
      <c r="C171" s="3">
        <v>28</v>
      </c>
      <c r="D171" s="3">
        <v>6</v>
      </c>
      <c r="E171" s="3">
        <v>18</v>
      </c>
      <c r="F171" s="3">
        <v>35</v>
      </c>
      <c r="G171" s="3"/>
      <c r="H171" s="3"/>
      <c r="I171" s="3"/>
      <c r="J171" s="3"/>
      <c r="K171" s="3">
        <v>4</v>
      </c>
      <c r="L171" s="3"/>
      <c r="M171" s="3">
        <v>50</v>
      </c>
      <c r="N171" s="3"/>
      <c r="O171" s="3">
        <v>150</v>
      </c>
    </row>
    <row r="172" spans="1:15" x14ac:dyDescent="0.3">
      <c r="A172" s="7">
        <v>44150</v>
      </c>
      <c r="B172" s="3">
        <v>7</v>
      </c>
      <c r="C172" s="3">
        <v>9</v>
      </c>
      <c r="D172" s="3">
        <v>3</v>
      </c>
      <c r="E172" s="3">
        <v>6</v>
      </c>
      <c r="F172" s="3">
        <v>22</v>
      </c>
      <c r="G172" s="3"/>
      <c r="H172" s="3"/>
      <c r="I172" s="3"/>
      <c r="J172" s="3"/>
      <c r="K172" s="3">
        <v>17</v>
      </c>
      <c r="L172" s="3">
        <v>5</v>
      </c>
      <c r="M172" s="3">
        <v>18</v>
      </c>
      <c r="N172" s="3"/>
      <c r="O172" s="3">
        <v>87</v>
      </c>
    </row>
    <row r="173" spans="1:15" x14ac:dyDescent="0.3">
      <c r="A173" s="7">
        <v>44151</v>
      </c>
      <c r="B173" s="3">
        <v>3</v>
      </c>
      <c r="C173" s="3">
        <v>11</v>
      </c>
      <c r="D173" s="3">
        <v>2</v>
      </c>
      <c r="E173" s="3">
        <v>6</v>
      </c>
      <c r="F173" s="3">
        <v>5</v>
      </c>
      <c r="G173" s="3">
        <v>2</v>
      </c>
      <c r="H173" s="3"/>
      <c r="I173" s="3"/>
      <c r="J173" s="3"/>
      <c r="K173" s="3">
        <v>3</v>
      </c>
      <c r="L173" s="3">
        <v>5</v>
      </c>
      <c r="M173" s="3">
        <v>19</v>
      </c>
      <c r="N173" s="3"/>
      <c r="O173" s="3">
        <v>56</v>
      </c>
    </row>
    <row r="174" spans="1:15" x14ac:dyDescent="0.3">
      <c r="A174" s="7">
        <v>44152</v>
      </c>
      <c r="B174" s="3">
        <v>12</v>
      </c>
      <c r="C174" s="3">
        <v>2</v>
      </c>
      <c r="D174" s="3">
        <v>4</v>
      </c>
      <c r="E174" s="3">
        <v>5</v>
      </c>
      <c r="F174" s="3"/>
      <c r="G174" s="3">
        <v>1</v>
      </c>
      <c r="H174" s="3"/>
      <c r="I174" s="3"/>
      <c r="J174" s="3"/>
      <c r="K174" s="3">
        <v>15</v>
      </c>
      <c r="L174" s="3">
        <v>24</v>
      </c>
      <c r="M174" s="3">
        <v>24</v>
      </c>
      <c r="N174" s="3"/>
      <c r="O174" s="3">
        <v>87</v>
      </c>
    </row>
    <row r="175" spans="1:15" x14ac:dyDescent="0.3">
      <c r="A175" s="7">
        <v>44153</v>
      </c>
      <c r="B175" s="3"/>
      <c r="C175" s="3">
        <v>33</v>
      </c>
      <c r="D175" s="3">
        <v>6</v>
      </c>
      <c r="E175" s="3">
        <v>13</v>
      </c>
      <c r="F175" s="3">
        <v>2</v>
      </c>
      <c r="G175" s="3"/>
      <c r="H175" s="3"/>
      <c r="I175" s="3"/>
      <c r="J175" s="3"/>
      <c r="K175" s="3">
        <v>7</v>
      </c>
      <c r="L175" s="3">
        <v>15</v>
      </c>
      <c r="M175" s="3">
        <v>35</v>
      </c>
      <c r="N175" s="3"/>
      <c r="O175" s="3">
        <v>111</v>
      </c>
    </row>
    <row r="176" spans="1:15" x14ac:dyDescent="0.3">
      <c r="A176" s="7">
        <v>44154</v>
      </c>
      <c r="B176" s="3">
        <v>5</v>
      </c>
      <c r="C176" s="3">
        <v>18</v>
      </c>
      <c r="D176" s="3"/>
      <c r="E176" s="3">
        <v>3</v>
      </c>
      <c r="F176" s="3"/>
      <c r="G176" s="3"/>
      <c r="H176" s="3"/>
      <c r="I176" s="3"/>
      <c r="J176" s="3"/>
      <c r="K176" s="3">
        <v>2</v>
      </c>
      <c r="L176" s="3">
        <v>7</v>
      </c>
      <c r="M176" s="3">
        <v>22</v>
      </c>
      <c r="N176" s="3"/>
      <c r="O176" s="3">
        <v>57</v>
      </c>
    </row>
    <row r="177" spans="1:15" x14ac:dyDescent="0.3">
      <c r="A177" s="7">
        <v>44155</v>
      </c>
      <c r="B177" s="3">
        <v>9</v>
      </c>
      <c r="C177" s="3">
        <v>19</v>
      </c>
      <c r="D177" s="3">
        <v>3</v>
      </c>
      <c r="E177" s="3">
        <v>8</v>
      </c>
      <c r="F177" s="3"/>
      <c r="G177" s="3"/>
      <c r="H177" s="3"/>
      <c r="I177" s="3"/>
      <c r="J177" s="3"/>
      <c r="K177" s="3">
        <v>5</v>
      </c>
      <c r="L177" s="3">
        <v>14</v>
      </c>
      <c r="M177" s="3">
        <v>27</v>
      </c>
      <c r="N177" s="3"/>
      <c r="O177" s="3">
        <v>85</v>
      </c>
    </row>
    <row r="178" spans="1:15" x14ac:dyDescent="0.3">
      <c r="A178" s="7">
        <v>44156</v>
      </c>
      <c r="B178" s="3">
        <v>8</v>
      </c>
      <c r="C178" s="3">
        <v>14</v>
      </c>
      <c r="D178" s="3">
        <v>2</v>
      </c>
      <c r="E178" s="3">
        <v>7</v>
      </c>
      <c r="F178" s="3"/>
      <c r="G178" s="3"/>
      <c r="H178" s="3"/>
      <c r="I178" s="3"/>
      <c r="J178" s="3"/>
      <c r="K178" s="3">
        <v>7</v>
      </c>
      <c r="L178" s="3">
        <v>21</v>
      </c>
      <c r="M178" s="3">
        <v>11</v>
      </c>
      <c r="N178" s="3"/>
      <c r="O178" s="3">
        <v>70</v>
      </c>
    </row>
    <row r="179" spans="1:15" x14ac:dyDescent="0.3">
      <c r="A179" s="7">
        <v>44158</v>
      </c>
      <c r="B179" s="3"/>
      <c r="C179" s="3">
        <v>33</v>
      </c>
      <c r="D179" s="3">
        <v>3</v>
      </c>
      <c r="E179" s="3">
        <v>9</v>
      </c>
      <c r="F179" s="3"/>
      <c r="G179" s="3"/>
      <c r="H179" s="3"/>
      <c r="I179" s="3"/>
      <c r="J179" s="3"/>
      <c r="K179" s="3">
        <v>11</v>
      </c>
      <c r="L179" s="3">
        <v>66</v>
      </c>
      <c r="M179" s="3">
        <v>66</v>
      </c>
      <c r="N179" s="3"/>
      <c r="O179" s="3">
        <v>188</v>
      </c>
    </row>
    <row r="180" spans="1:15" x14ac:dyDescent="0.3">
      <c r="A180" s="7">
        <v>44159</v>
      </c>
      <c r="B180" s="3">
        <v>9</v>
      </c>
      <c r="C180" s="3">
        <v>24</v>
      </c>
      <c r="D180" s="3"/>
      <c r="E180" s="3">
        <v>9</v>
      </c>
      <c r="F180" s="3"/>
      <c r="G180" s="3"/>
      <c r="H180" s="3"/>
      <c r="I180" s="3"/>
      <c r="J180" s="3"/>
      <c r="K180" s="3">
        <v>7</v>
      </c>
      <c r="L180" s="3">
        <v>13</v>
      </c>
      <c r="M180" s="3">
        <v>21</v>
      </c>
      <c r="N180" s="3"/>
      <c r="O180" s="3">
        <v>83</v>
      </c>
    </row>
    <row r="181" spans="1:15" x14ac:dyDescent="0.3">
      <c r="A181" s="7">
        <v>44160</v>
      </c>
      <c r="B181" s="3">
        <v>22</v>
      </c>
      <c r="C181" s="3">
        <v>23</v>
      </c>
      <c r="D181" s="3">
        <v>5</v>
      </c>
      <c r="E181" s="3">
        <v>5</v>
      </c>
      <c r="F181" s="3"/>
      <c r="G181" s="3"/>
      <c r="H181" s="3"/>
      <c r="I181" s="3"/>
      <c r="J181" s="3"/>
      <c r="K181" s="3">
        <v>3</v>
      </c>
      <c r="L181" s="3">
        <v>29</v>
      </c>
      <c r="M181" s="3">
        <v>17</v>
      </c>
      <c r="N181" s="3"/>
      <c r="O181" s="3">
        <v>104</v>
      </c>
    </row>
    <row r="182" spans="1:15" x14ac:dyDescent="0.3">
      <c r="A182" s="7">
        <v>44161</v>
      </c>
      <c r="B182" s="3">
        <v>10</v>
      </c>
      <c r="C182" s="3">
        <v>16</v>
      </c>
      <c r="D182" s="3"/>
      <c r="E182" s="3">
        <v>2</v>
      </c>
      <c r="F182" s="3"/>
      <c r="G182" s="3"/>
      <c r="H182" s="3">
        <v>15</v>
      </c>
      <c r="I182" s="3"/>
      <c r="J182" s="3"/>
      <c r="K182" s="3">
        <v>6</v>
      </c>
      <c r="L182" s="3">
        <v>21</v>
      </c>
      <c r="M182" s="3">
        <v>32</v>
      </c>
      <c r="N182" s="3"/>
      <c r="O182" s="3">
        <v>102</v>
      </c>
    </row>
    <row r="183" spans="1:15" x14ac:dyDescent="0.3">
      <c r="A183" s="7">
        <v>44162</v>
      </c>
      <c r="B183" s="3">
        <v>12</v>
      </c>
      <c r="C183" s="3">
        <v>18</v>
      </c>
      <c r="D183" s="3"/>
      <c r="E183" s="3">
        <v>5</v>
      </c>
      <c r="F183" s="3"/>
      <c r="G183" s="3"/>
      <c r="H183" s="3"/>
      <c r="I183" s="3"/>
      <c r="J183" s="3"/>
      <c r="K183" s="3">
        <v>9</v>
      </c>
      <c r="L183" s="3">
        <v>17</v>
      </c>
      <c r="M183" s="3">
        <v>23</v>
      </c>
      <c r="N183" s="3"/>
      <c r="O183" s="3">
        <v>84</v>
      </c>
    </row>
    <row r="184" spans="1:15" x14ac:dyDescent="0.3">
      <c r="A184" s="7">
        <v>44163</v>
      </c>
      <c r="B184" s="3">
        <v>21</v>
      </c>
      <c r="C184" s="3">
        <v>9</v>
      </c>
      <c r="D184" s="3"/>
      <c r="E184" s="3"/>
      <c r="F184" s="3"/>
      <c r="G184" s="3"/>
      <c r="H184" s="3"/>
      <c r="I184" s="3"/>
      <c r="J184" s="3"/>
      <c r="K184" s="3">
        <v>11</v>
      </c>
      <c r="L184" s="3">
        <v>18</v>
      </c>
      <c r="M184" s="3">
        <v>27</v>
      </c>
      <c r="N184" s="3"/>
      <c r="O184" s="3">
        <v>86</v>
      </c>
    </row>
    <row r="185" spans="1:15" x14ac:dyDescent="0.3">
      <c r="A185" s="7">
        <v>44164</v>
      </c>
      <c r="B185" s="3">
        <v>18</v>
      </c>
      <c r="C185" s="3">
        <v>11</v>
      </c>
      <c r="D185" s="3"/>
      <c r="E185" s="3"/>
      <c r="F185" s="3"/>
      <c r="G185" s="3"/>
      <c r="H185" s="3"/>
      <c r="I185" s="3"/>
      <c r="J185" s="3"/>
      <c r="K185" s="3">
        <v>14</v>
      </c>
      <c r="L185" s="3">
        <v>14</v>
      </c>
      <c r="M185" s="3">
        <v>18</v>
      </c>
      <c r="N185" s="3"/>
      <c r="O185" s="3">
        <v>75</v>
      </c>
    </row>
    <row r="186" spans="1:15" x14ac:dyDescent="0.3">
      <c r="A186" s="7">
        <v>44165</v>
      </c>
      <c r="B186" s="3">
        <v>5</v>
      </c>
      <c r="C186" s="3">
        <v>8</v>
      </c>
      <c r="D186" s="3"/>
      <c r="E186" s="3">
        <v>6</v>
      </c>
      <c r="F186" s="3"/>
      <c r="G186" s="3"/>
      <c r="H186" s="3"/>
      <c r="I186" s="3"/>
      <c r="J186" s="3"/>
      <c r="K186" s="3">
        <v>14</v>
      </c>
      <c r="L186" s="3">
        <v>43</v>
      </c>
      <c r="M186" s="3">
        <v>40</v>
      </c>
      <c r="N186" s="3"/>
      <c r="O186" s="3">
        <v>116</v>
      </c>
    </row>
    <row r="187" spans="1:15" x14ac:dyDescent="0.3">
      <c r="A187" s="7">
        <v>44167</v>
      </c>
      <c r="B187" s="3">
        <v>17</v>
      </c>
      <c r="C187" s="3">
        <v>89</v>
      </c>
      <c r="D187" s="3"/>
      <c r="E187" s="3">
        <v>5</v>
      </c>
      <c r="F187" s="3"/>
      <c r="G187" s="3"/>
      <c r="H187" s="3"/>
      <c r="I187" s="3"/>
      <c r="J187" s="3"/>
      <c r="K187" s="3">
        <v>6</v>
      </c>
      <c r="L187" s="3">
        <v>34</v>
      </c>
      <c r="M187" s="3">
        <v>40</v>
      </c>
      <c r="N187" s="3"/>
      <c r="O187" s="3">
        <v>191</v>
      </c>
    </row>
    <row r="188" spans="1:15" x14ac:dyDescent="0.3">
      <c r="A188" s="7">
        <v>44168</v>
      </c>
      <c r="B188" s="3">
        <v>3</v>
      </c>
      <c r="C188" s="3">
        <v>7</v>
      </c>
      <c r="D188" s="3">
        <v>7</v>
      </c>
      <c r="E188" s="3">
        <v>5</v>
      </c>
      <c r="F188" s="3"/>
      <c r="G188" s="3"/>
      <c r="H188" s="3"/>
      <c r="I188" s="3"/>
      <c r="J188" s="3"/>
      <c r="K188" s="3">
        <v>10</v>
      </c>
      <c r="L188" s="3">
        <v>56</v>
      </c>
      <c r="M188" s="3">
        <v>13</v>
      </c>
      <c r="N188" s="3"/>
      <c r="O188" s="3">
        <v>101</v>
      </c>
    </row>
    <row r="189" spans="1:15" x14ac:dyDescent="0.3">
      <c r="A189" s="7">
        <v>44169</v>
      </c>
      <c r="B189" s="3">
        <v>4</v>
      </c>
      <c r="C189" s="3">
        <v>5</v>
      </c>
      <c r="D189" s="3">
        <v>1</v>
      </c>
      <c r="E189" s="3">
        <v>3</v>
      </c>
      <c r="F189" s="3"/>
      <c r="G189" s="3"/>
      <c r="H189" s="3"/>
      <c r="I189" s="3"/>
      <c r="J189" s="3"/>
      <c r="K189" s="3">
        <v>16</v>
      </c>
      <c r="L189" s="3">
        <v>50</v>
      </c>
      <c r="M189" s="3">
        <v>2</v>
      </c>
      <c r="N189" s="3"/>
      <c r="O189" s="3">
        <v>81</v>
      </c>
    </row>
    <row r="190" spans="1:15" x14ac:dyDescent="0.3">
      <c r="A190" s="7">
        <v>44170</v>
      </c>
      <c r="B190" s="3">
        <v>6</v>
      </c>
      <c r="C190" s="3">
        <v>4</v>
      </c>
      <c r="D190" s="3">
        <v>3</v>
      </c>
      <c r="E190" s="3">
        <v>2</v>
      </c>
      <c r="F190" s="3"/>
      <c r="G190" s="3"/>
      <c r="H190" s="3"/>
      <c r="I190" s="3"/>
      <c r="J190" s="3"/>
      <c r="K190" s="3">
        <v>7</v>
      </c>
      <c r="L190" s="3">
        <v>46</v>
      </c>
      <c r="M190" s="3">
        <v>11</v>
      </c>
      <c r="N190" s="3"/>
      <c r="O190" s="3">
        <v>79</v>
      </c>
    </row>
    <row r="191" spans="1:15" x14ac:dyDescent="0.3">
      <c r="A191" s="7">
        <v>44171</v>
      </c>
      <c r="B191" s="3">
        <v>7</v>
      </c>
      <c r="C191" s="3">
        <v>3</v>
      </c>
      <c r="D191" s="3"/>
      <c r="E191" s="3">
        <v>3</v>
      </c>
      <c r="F191" s="3"/>
      <c r="G191" s="3"/>
      <c r="H191" s="3"/>
      <c r="I191" s="3"/>
      <c r="J191" s="3"/>
      <c r="K191" s="3">
        <v>4</v>
      </c>
      <c r="L191" s="3">
        <v>44</v>
      </c>
      <c r="M191" s="3">
        <v>12</v>
      </c>
      <c r="N191" s="3"/>
      <c r="O191" s="3">
        <v>73</v>
      </c>
    </row>
    <row r="192" spans="1:15" x14ac:dyDescent="0.3">
      <c r="A192" s="7">
        <v>44172</v>
      </c>
      <c r="B192" s="3">
        <v>8</v>
      </c>
      <c r="C192" s="3">
        <v>50</v>
      </c>
      <c r="D192" s="3">
        <v>5</v>
      </c>
      <c r="E192" s="3">
        <v>3</v>
      </c>
      <c r="F192" s="3"/>
      <c r="G192" s="3"/>
      <c r="H192" s="3"/>
      <c r="I192" s="3"/>
      <c r="J192" s="3"/>
      <c r="K192" s="3">
        <v>14</v>
      </c>
      <c r="L192" s="3">
        <v>42</v>
      </c>
      <c r="M192" s="3">
        <v>35</v>
      </c>
      <c r="N192" s="3"/>
      <c r="O192" s="3">
        <v>157</v>
      </c>
    </row>
    <row r="193" spans="1:15" x14ac:dyDescent="0.3">
      <c r="A193" s="7">
        <v>44173</v>
      </c>
      <c r="B193" s="3">
        <v>10</v>
      </c>
      <c r="C193" s="3">
        <v>18</v>
      </c>
      <c r="D193" s="3"/>
      <c r="E193" s="3">
        <v>2</v>
      </c>
      <c r="F193" s="3"/>
      <c r="G193" s="3"/>
      <c r="H193" s="3"/>
      <c r="I193" s="3"/>
      <c r="J193" s="3"/>
      <c r="K193" s="3">
        <v>12</v>
      </c>
      <c r="L193" s="3">
        <v>46</v>
      </c>
      <c r="M193" s="3">
        <v>18</v>
      </c>
      <c r="N193" s="3"/>
      <c r="O193" s="3">
        <v>106</v>
      </c>
    </row>
    <row r="194" spans="1:15" x14ac:dyDescent="0.3">
      <c r="A194" s="7">
        <v>44174</v>
      </c>
      <c r="B194" s="3">
        <v>10</v>
      </c>
      <c r="C194" s="3">
        <v>13</v>
      </c>
      <c r="D194" s="3">
        <v>1</v>
      </c>
      <c r="E194" s="3">
        <v>3</v>
      </c>
      <c r="F194" s="3"/>
      <c r="G194" s="3"/>
      <c r="H194" s="3"/>
      <c r="I194" s="3"/>
      <c r="J194" s="3"/>
      <c r="K194" s="3">
        <v>15</v>
      </c>
      <c r="L194" s="3">
        <v>54</v>
      </c>
      <c r="M194" s="3">
        <v>23</v>
      </c>
      <c r="N194" s="3"/>
      <c r="O194" s="3">
        <v>119</v>
      </c>
    </row>
    <row r="195" spans="1:15" x14ac:dyDescent="0.3">
      <c r="A195" s="7">
        <v>44175</v>
      </c>
      <c r="B195" s="3">
        <v>10</v>
      </c>
      <c r="C195" s="3">
        <v>7</v>
      </c>
      <c r="D195" s="3">
        <v>2</v>
      </c>
      <c r="E195" s="3"/>
      <c r="F195" s="3"/>
      <c r="G195" s="3"/>
      <c r="H195" s="3"/>
      <c r="I195" s="3"/>
      <c r="J195" s="3"/>
      <c r="K195" s="3">
        <v>11</v>
      </c>
      <c r="L195" s="3">
        <v>44</v>
      </c>
      <c r="M195" s="3">
        <v>7</v>
      </c>
      <c r="N195" s="3"/>
      <c r="O195" s="3">
        <v>81</v>
      </c>
    </row>
    <row r="196" spans="1:15" x14ac:dyDescent="0.3">
      <c r="A196" s="7">
        <v>44177</v>
      </c>
      <c r="B196" s="3">
        <v>14</v>
      </c>
      <c r="C196" s="3">
        <v>47</v>
      </c>
      <c r="D196" s="3">
        <v>1</v>
      </c>
      <c r="E196" s="3">
        <v>5</v>
      </c>
      <c r="F196" s="3"/>
      <c r="G196" s="3"/>
      <c r="H196" s="3"/>
      <c r="I196" s="3"/>
      <c r="J196" s="3"/>
      <c r="K196" s="3">
        <v>7</v>
      </c>
      <c r="L196" s="3">
        <v>81</v>
      </c>
      <c r="M196" s="3">
        <v>20</v>
      </c>
      <c r="N196" s="3"/>
      <c r="O196" s="3">
        <v>175</v>
      </c>
    </row>
    <row r="197" spans="1:15" x14ac:dyDescent="0.3">
      <c r="A197" s="7">
        <v>44179</v>
      </c>
      <c r="B197" s="3">
        <v>6</v>
      </c>
      <c r="C197" s="3">
        <v>25</v>
      </c>
      <c r="D197" s="3">
        <v>1</v>
      </c>
      <c r="E197" s="3">
        <v>1</v>
      </c>
      <c r="F197" s="3"/>
      <c r="G197" s="3"/>
      <c r="H197" s="3"/>
      <c r="I197" s="3"/>
      <c r="J197" s="3"/>
      <c r="K197" s="3">
        <v>3</v>
      </c>
      <c r="L197" s="3">
        <v>37</v>
      </c>
      <c r="M197" s="3">
        <v>8</v>
      </c>
      <c r="N197" s="3"/>
      <c r="O197" s="3">
        <v>81</v>
      </c>
    </row>
    <row r="198" spans="1:15" x14ac:dyDescent="0.3">
      <c r="A198" s="7">
        <v>44180</v>
      </c>
      <c r="B198" s="3">
        <v>13</v>
      </c>
      <c r="C198" s="3">
        <v>76</v>
      </c>
      <c r="D198" s="3"/>
      <c r="E198" s="3">
        <v>7</v>
      </c>
      <c r="F198" s="3"/>
      <c r="G198" s="3"/>
      <c r="H198" s="3"/>
      <c r="I198" s="3"/>
      <c r="J198" s="3"/>
      <c r="K198" s="3">
        <v>24</v>
      </c>
      <c r="L198" s="3">
        <v>54</v>
      </c>
      <c r="M198" s="3">
        <v>18</v>
      </c>
      <c r="N198" s="3"/>
      <c r="O198" s="3">
        <v>192</v>
      </c>
    </row>
    <row r="199" spans="1:15" x14ac:dyDescent="0.3">
      <c r="A199" s="7">
        <v>44181</v>
      </c>
      <c r="B199" s="3">
        <v>7</v>
      </c>
      <c r="C199" s="3">
        <v>9</v>
      </c>
      <c r="D199" s="3">
        <v>3</v>
      </c>
      <c r="E199" s="3">
        <v>5</v>
      </c>
      <c r="F199" s="3"/>
      <c r="G199" s="3"/>
      <c r="H199" s="3"/>
      <c r="I199" s="3"/>
      <c r="J199" s="3"/>
      <c r="K199" s="3">
        <v>9</v>
      </c>
      <c r="L199" s="3">
        <v>31</v>
      </c>
      <c r="M199" s="3">
        <v>5</v>
      </c>
      <c r="N199" s="3"/>
      <c r="O199" s="3">
        <v>69</v>
      </c>
    </row>
    <row r="200" spans="1:15" x14ac:dyDescent="0.3">
      <c r="A200" s="7">
        <v>44182</v>
      </c>
      <c r="B200" s="3">
        <v>5</v>
      </c>
      <c r="C200" s="3">
        <v>19</v>
      </c>
      <c r="D200" s="3">
        <v>4</v>
      </c>
      <c r="E200" s="3">
        <v>7</v>
      </c>
      <c r="F200" s="3"/>
      <c r="G200" s="3"/>
      <c r="H200" s="3"/>
      <c r="I200" s="3"/>
      <c r="J200" s="3"/>
      <c r="K200" s="3">
        <v>15</v>
      </c>
      <c r="L200" s="3">
        <v>13</v>
      </c>
      <c r="M200" s="3">
        <v>17</v>
      </c>
      <c r="N200" s="3"/>
      <c r="O200" s="3">
        <v>80</v>
      </c>
    </row>
    <row r="201" spans="1:15" x14ac:dyDescent="0.3">
      <c r="A201" s="7">
        <v>44183</v>
      </c>
      <c r="B201" s="3">
        <v>1</v>
      </c>
      <c r="C201" s="3">
        <v>21</v>
      </c>
      <c r="D201" s="3">
        <v>3</v>
      </c>
      <c r="E201" s="3">
        <v>1</v>
      </c>
      <c r="F201" s="3"/>
      <c r="G201" s="3"/>
      <c r="H201" s="3"/>
      <c r="I201" s="3"/>
      <c r="J201" s="3"/>
      <c r="K201" s="3">
        <v>1</v>
      </c>
      <c r="L201" s="3">
        <v>16</v>
      </c>
      <c r="M201" s="3">
        <v>13</v>
      </c>
      <c r="N201" s="3"/>
      <c r="O201" s="3">
        <v>56</v>
      </c>
    </row>
    <row r="202" spans="1:15" x14ac:dyDescent="0.3">
      <c r="A202" s="7">
        <v>44184</v>
      </c>
      <c r="B202" s="3"/>
      <c r="C202" s="3">
        <v>16</v>
      </c>
      <c r="D202" s="3">
        <v>2</v>
      </c>
      <c r="E202" s="3">
        <v>5</v>
      </c>
      <c r="F202" s="3"/>
      <c r="G202" s="3"/>
      <c r="H202" s="3"/>
      <c r="I202" s="3"/>
      <c r="J202" s="3"/>
      <c r="K202" s="3"/>
      <c r="L202" s="3">
        <v>12</v>
      </c>
      <c r="M202" s="3">
        <v>7</v>
      </c>
      <c r="N202" s="3"/>
      <c r="O202" s="3">
        <v>42</v>
      </c>
    </row>
    <row r="203" spans="1:15" x14ac:dyDescent="0.3">
      <c r="A203" s="7">
        <v>44185</v>
      </c>
      <c r="B203" s="3">
        <v>5</v>
      </c>
      <c r="C203" s="3">
        <v>28</v>
      </c>
      <c r="D203" s="3"/>
      <c r="E203" s="3">
        <v>13</v>
      </c>
      <c r="F203" s="3"/>
      <c r="G203" s="3"/>
      <c r="H203" s="3"/>
      <c r="I203" s="3"/>
      <c r="J203" s="3"/>
      <c r="K203" s="3">
        <v>13</v>
      </c>
      <c r="L203" s="3">
        <v>20</v>
      </c>
      <c r="M203" s="3">
        <v>16</v>
      </c>
      <c r="N203" s="3"/>
      <c r="O203" s="3">
        <v>95</v>
      </c>
    </row>
    <row r="204" spans="1:15" x14ac:dyDescent="0.3">
      <c r="A204" s="7">
        <v>44186</v>
      </c>
      <c r="B204" s="3"/>
      <c r="C204" s="3">
        <v>32</v>
      </c>
      <c r="D204" s="3">
        <v>4</v>
      </c>
      <c r="E204" s="3">
        <v>10</v>
      </c>
      <c r="F204" s="3"/>
      <c r="G204" s="3"/>
      <c r="H204" s="3"/>
      <c r="I204" s="3"/>
      <c r="J204" s="3"/>
      <c r="K204" s="3">
        <v>6</v>
      </c>
      <c r="L204" s="3">
        <v>7</v>
      </c>
      <c r="M204" s="3">
        <v>23</v>
      </c>
      <c r="N204" s="3"/>
      <c r="O204" s="3">
        <v>82</v>
      </c>
    </row>
    <row r="205" spans="1:15" x14ac:dyDescent="0.3">
      <c r="A205" s="7">
        <v>44187</v>
      </c>
      <c r="B205" s="3"/>
      <c r="C205" s="3">
        <v>18</v>
      </c>
      <c r="D205" s="3">
        <v>4</v>
      </c>
      <c r="E205" s="3">
        <v>12</v>
      </c>
      <c r="F205" s="3"/>
      <c r="G205" s="3"/>
      <c r="H205" s="3"/>
      <c r="I205" s="3"/>
      <c r="J205" s="3"/>
      <c r="K205" s="3">
        <v>8</v>
      </c>
      <c r="L205" s="3">
        <v>4</v>
      </c>
      <c r="M205" s="3">
        <v>16</v>
      </c>
      <c r="N205" s="3"/>
      <c r="O205" s="3">
        <v>62</v>
      </c>
    </row>
    <row r="206" spans="1:15" x14ac:dyDescent="0.3">
      <c r="A206" s="7">
        <v>44189</v>
      </c>
      <c r="B206" s="3"/>
      <c r="C206" s="3">
        <v>31</v>
      </c>
      <c r="D206" s="3">
        <v>8</v>
      </c>
      <c r="E206" s="3">
        <v>24</v>
      </c>
      <c r="F206" s="3"/>
      <c r="G206" s="3"/>
      <c r="H206" s="3"/>
      <c r="I206" s="3"/>
      <c r="J206" s="3"/>
      <c r="K206" s="3">
        <v>9</v>
      </c>
      <c r="L206" s="3">
        <v>6</v>
      </c>
      <c r="M206" s="3">
        <v>48</v>
      </c>
      <c r="N206" s="3"/>
      <c r="O206" s="3">
        <v>126</v>
      </c>
    </row>
    <row r="207" spans="1:15" x14ac:dyDescent="0.3">
      <c r="A207" s="7">
        <v>44190</v>
      </c>
      <c r="B207" s="3"/>
      <c r="C207" s="3">
        <v>26</v>
      </c>
      <c r="D207" s="3">
        <v>7</v>
      </c>
      <c r="E207" s="3">
        <v>13</v>
      </c>
      <c r="F207" s="3"/>
      <c r="G207" s="3"/>
      <c r="H207" s="3"/>
      <c r="I207" s="3"/>
      <c r="J207" s="3"/>
      <c r="K207" s="3">
        <v>8</v>
      </c>
      <c r="L207" s="3">
        <v>4</v>
      </c>
      <c r="M207" s="3">
        <v>31</v>
      </c>
      <c r="N207" s="3"/>
      <c r="O207" s="3">
        <v>89</v>
      </c>
    </row>
    <row r="208" spans="1:15" x14ac:dyDescent="0.3">
      <c r="A208" s="7">
        <v>44191</v>
      </c>
      <c r="B208" s="3">
        <v>3</v>
      </c>
      <c r="C208" s="3">
        <v>14</v>
      </c>
      <c r="D208" s="3">
        <v>1</v>
      </c>
      <c r="E208" s="3">
        <v>16</v>
      </c>
      <c r="F208" s="3"/>
      <c r="G208" s="3"/>
      <c r="H208" s="3"/>
      <c r="I208" s="3"/>
      <c r="J208" s="3"/>
      <c r="K208" s="3">
        <v>10</v>
      </c>
      <c r="L208" s="3">
        <v>2</v>
      </c>
      <c r="M208" s="3">
        <v>14</v>
      </c>
      <c r="N208" s="3"/>
      <c r="O208" s="3">
        <v>60</v>
      </c>
    </row>
    <row r="209" spans="1:15" x14ac:dyDescent="0.3">
      <c r="A209" s="7">
        <v>44192</v>
      </c>
      <c r="B209" s="3">
        <v>1</v>
      </c>
      <c r="C209" s="3">
        <v>18</v>
      </c>
      <c r="D209" s="3">
        <v>6</v>
      </c>
      <c r="E209" s="3">
        <v>7</v>
      </c>
      <c r="F209" s="3"/>
      <c r="G209" s="3"/>
      <c r="H209" s="3"/>
      <c r="I209" s="3"/>
      <c r="J209" s="3"/>
      <c r="K209" s="3">
        <v>7</v>
      </c>
      <c r="L209" s="3">
        <v>4</v>
      </c>
      <c r="M209" s="3">
        <v>26</v>
      </c>
      <c r="N209" s="3"/>
      <c r="O209" s="3">
        <v>69</v>
      </c>
    </row>
    <row r="210" spans="1:15" x14ac:dyDescent="0.3">
      <c r="A210" s="7">
        <v>44193</v>
      </c>
      <c r="B210" s="3"/>
      <c r="C210" s="3">
        <v>26</v>
      </c>
      <c r="D210" s="3">
        <v>7</v>
      </c>
      <c r="E210" s="3">
        <v>10</v>
      </c>
      <c r="F210" s="3"/>
      <c r="G210" s="3"/>
      <c r="H210" s="3"/>
      <c r="I210" s="3"/>
      <c r="J210" s="3"/>
      <c r="K210" s="3">
        <v>7</v>
      </c>
      <c r="L210" s="3">
        <v>3</v>
      </c>
      <c r="M210" s="3">
        <v>32</v>
      </c>
      <c r="N210" s="3"/>
      <c r="O210" s="3">
        <v>85</v>
      </c>
    </row>
    <row r="211" spans="1:15" x14ac:dyDescent="0.3">
      <c r="A211" s="7">
        <v>44194</v>
      </c>
      <c r="B211" s="3"/>
      <c r="C211" s="3">
        <v>11</v>
      </c>
      <c r="D211" s="3">
        <v>1</v>
      </c>
      <c r="E211" s="3">
        <v>6</v>
      </c>
      <c r="F211" s="3"/>
      <c r="G211" s="3"/>
      <c r="H211" s="3"/>
      <c r="I211" s="3"/>
      <c r="J211" s="3"/>
      <c r="K211" s="3">
        <v>4</v>
      </c>
      <c r="L211" s="3">
        <v>2</v>
      </c>
      <c r="M211" s="3">
        <v>17</v>
      </c>
      <c r="N211" s="3"/>
      <c r="O211" s="3">
        <v>41</v>
      </c>
    </row>
    <row r="212" spans="1:15" x14ac:dyDescent="0.3">
      <c r="A212" s="7">
        <v>44195</v>
      </c>
      <c r="B212" s="3"/>
      <c r="C212" s="3">
        <v>17</v>
      </c>
      <c r="D212" s="3">
        <v>4</v>
      </c>
      <c r="E212" s="3">
        <v>2</v>
      </c>
      <c r="F212" s="3"/>
      <c r="G212" s="3"/>
      <c r="H212" s="3"/>
      <c r="I212" s="3"/>
      <c r="J212" s="3"/>
      <c r="K212" s="3">
        <v>5</v>
      </c>
      <c r="L212" s="3"/>
      <c r="M212" s="3">
        <v>19</v>
      </c>
      <c r="N212" s="3"/>
      <c r="O212" s="3">
        <v>47</v>
      </c>
    </row>
    <row r="213" spans="1:15" x14ac:dyDescent="0.3">
      <c r="A213" s="7">
        <v>44196</v>
      </c>
      <c r="B213" s="3"/>
      <c r="C213" s="3">
        <v>19</v>
      </c>
      <c r="D213" s="3">
        <v>5</v>
      </c>
      <c r="E213" s="3">
        <v>4</v>
      </c>
      <c r="F213" s="3"/>
      <c r="G213" s="3"/>
      <c r="H213" s="3"/>
      <c r="I213" s="3"/>
      <c r="J213" s="3"/>
      <c r="K213" s="3">
        <v>9</v>
      </c>
      <c r="L213" s="3">
        <v>2</v>
      </c>
      <c r="M213" s="3">
        <v>13</v>
      </c>
      <c r="N213" s="3"/>
      <c r="O213" s="3">
        <v>52</v>
      </c>
    </row>
    <row r="214" spans="1:15" x14ac:dyDescent="0.3">
      <c r="A214" s="7">
        <v>44197</v>
      </c>
      <c r="B214" s="3"/>
      <c r="C214" s="3">
        <v>6</v>
      </c>
      <c r="D214" s="3"/>
      <c r="E214" s="3">
        <v>9</v>
      </c>
      <c r="F214" s="3"/>
      <c r="G214" s="3"/>
      <c r="H214" s="3"/>
      <c r="I214" s="3"/>
      <c r="J214" s="3"/>
      <c r="K214" s="3">
        <v>5</v>
      </c>
      <c r="L214" s="3">
        <v>1</v>
      </c>
      <c r="M214" s="3">
        <v>12</v>
      </c>
      <c r="N214" s="3"/>
      <c r="O214" s="3">
        <v>33</v>
      </c>
    </row>
    <row r="215" spans="1:15" x14ac:dyDescent="0.3">
      <c r="A215" s="7">
        <v>44198</v>
      </c>
      <c r="B215" s="3"/>
      <c r="C215" s="3">
        <v>12</v>
      </c>
      <c r="D215" s="3">
        <v>3</v>
      </c>
      <c r="E215" s="3">
        <v>15</v>
      </c>
      <c r="F215" s="3">
        <v>5</v>
      </c>
      <c r="G215" s="3"/>
      <c r="H215" s="3"/>
      <c r="I215" s="3"/>
      <c r="J215" s="3"/>
      <c r="K215" s="3">
        <v>6</v>
      </c>
      <c r="L215" s="3"/>
      <c r="M215" s="3">
        <v>15</v>
      </c>
      <c r="N215" s="3"/>
      <c r="O215" s="3">
        <v>56</v>
      </c>
    </row>
    <row r="216" spans="1:15" x14ac:dyDescent="0.3">
      <c r="A216" s="7">
        <v>44199</v>
      </c>
      <c r="B216" s="3"/>
      <c r="C216" s="3">
        <v>16</v>
      </c>
      <c r="D216" s="3">
        <v>2</v>
      </c>
      <c r="E216" s="3">
        <v>6</v>
      </c>
      <c r="F216" s="3"/>
      <c r="G216" s="3"/>
      <c r="H216" s="3"/>
      <c r="I216" s="3"/>
      <c r="J216" s="3"/>
      <c r="K216" s="3">
        <v>3</v>
      </c>
      <c r="L216" s="3"/>
      <c r="M216" s="3">
        <v>12</v>
      </c>
      <c r="N216" s="3"/>
      <c r="O216" s="3">
        <v>39</v>
      </c>
    </row>
    <row r="217" spans="1:15" x14ac:dyDescent="0.3">
      <c r="A217" s="7">
        <v>44200</v>
      </c>
      <c r="B217" s="3"/>
      <c r="C217" s="3">
        <v>16</v>
      </c>
      <c r="D217" s="3">
        <v>3</v>
      </c>
      <c r="E217" s="3">
        <v>4</v>
      </c>
      <c r="F217" s="3"/>
      <c r="G217" s="3"/>
      <c r="H217" s="3"/>
      <c r="I217" s="3"/>
      <c r="J217" s="3"/>
      <c r="K217" s="3">
        <v>3</v>
      </c>
      <c r="L217" s="3"/>
      <c r="M217" s="3">
        <v>17</v>
      </c>
      <c r="N217" s="3"/>
      <c r="O217" s="3">
        <v>43</v>
      </c>
    </row>
    <row r="218" spans="1:15" x14ac:dyDescent="0.3">
      <c r="A218" s="7">
        <v>44201</v>
      </c>
      <c r="B218" s="3">
        <v>1</v>
      </c>
      <c r="C218" s="3">
        <v>19</v>
      </c>
      <c r="D218" s="3">
        <v>4</v>
      </c>
      <c r="E218" s="3">
        <v>3</v>
      </c>
      <c r="F218" s="3">
        <v>4</v>
      </c>
      <c r="G218" s="3"/>
      <c r="H218" s="3"/>
      <c r="I218" s="3"/>
      <c r="J218" s="3"/>
      <c r="K218" s="3">
        <v>10</v>
      </c>
      <c r="L218" s="3">
        <v>1</v>
      </c>
      <c r="M218" s="3">
        <v>22</v>
      </c>
      <c r="N218" s="3"/>
      <c r="O218" s="3">
        <v>64</v>
      </c>
    </row>
    <row r="219" spans="1:15" x14ac:dyDescent="0.3">
      <c r="A219" s="7">
        <v>44202</v>
      </c>
      <c r="B219" s="3">
        <v>7</v>
      </c>
      <c r="C219" s="3">
        <v>20</v>
      </c>
      <c r="D219" s="3">
        <v>2</v>
      </c>
      <c r="E219" s="3">
        <v>1</v>
      </c>
      <c r="F219" s="3">
        <v>6</v>
      </c>
      <c r="G219" s="3"/>
      <c r="H219" s="3"/>
      <c r="I219" s="3"/>
      <c r="J219" s="3"/>
      <c r="K219" s="3">
        <v>6</v>
      </c>
      <c r="L219" s="3"/>
      <c r="M219" s="3">
        <v>15</v>
      </c>
      <c r="N219" s="3"/>
      <c r="O219" s="3">
        <v>57</v>
      </c>
    </row>
    <row r="220" spans="1:15" x14ac:dyDescent="0.3">
      <c r="A220" s="7">
        <v>44203</v>
      </c>
      <c r="B220" s="3"/>
      <c r="C220" s="3">
        <v>13</v>
      </c>
      <c r="D220" s="3"/>
      <c r="E220" s="3">
        <v>2</v>
      </c>
      <c r="F220" s="3"/>
      <c r="G220" s="3"/>
      <c r="H220" s="3"/>
      <c r="I220" s="3"/>
      <c r="J220" s="3"/>
      <c r="K220" s="3">
        <v>8</v>
      </c>
      <c r="L220" s="3"/>
      <c r="M220" s="3">
        <v>17</v>
      </c>
      <c r="N220" s="3"/>
      <c r="O220" s="3">
        <v>40</v>
      </c>
    </row>
    <row r="221" spans="1:15" x14ac:dyDescent="0.3">
      <c r="A221" s="7">
        <v>44204</v>
      </c>
      <c r="B221" s="3">
        <v>4</v>
      </c>
      <c r="C221" s="3">
        <v>19</v>
      </c>
      <c r="D221" s="3">
        <v>4</v>
      </c>
      <c r="E221" s="3">
        <v>3</v>
      </c>
      <c r="F221" s="3">
        <v>9</v>
      </c>
      <c r="G221" s="3"/>
      <c r="H221" s="3"/>
      <c r="I221" s="3"/>
      <c r="J221" s="3"/>
      <c r="K221" s="3">
        <v>9</v>
      </c>
      <c r="L221" s="3"/>
      <c r="M221" s="3">
        <v>8</v>
      </c>
      <c r="N221" s="3"/>
      <c r="O221" s="3">
        <v>56</v>
      </c>
    </row>
    <row r="222" spans="1:15" x14ac:dyDescent="0.3">
      <c r="A222" s="7">
        <v>44206</v>
      </c>
      <c r="B222" s="3"/>
      <c r="C222" s="3">
        <v>21</v>
      </c>
      <c r="D222" s="3"/>
      <c r="E222" s="3">
        <v>8</v>
      </c>
      <c r="F222" s="3">
        <v>14</v>
      </c>
      <c r="G222" s="3"/>
      <c r="H222" s="3"/>
      <c r="I222" s="3"/>
      <c r="J222" s="3"/>
      <c r="K222" s="3">
        <v>21</v>
      </c>
      <c r="L222" s="3"/>
      <c r="M222" s="3">
        <v>11</v>
      </c>
      <c r="N222" s="3"/>
      <c r="O222" s="3">
        <v>75</v>
      </c>
    </row>
    <row r="223" spans="1:15" x14ac:dyDescent="0.3">
      <c r="A223" s="7">
        <v>44207</v>
      </c>
      <c r="B223" s="3">
        <v>2</v>
      </c>
      <c r="C223" s="3">
        <v>28</v>
      </c>
      <c r="D223" s="3">
        <v>5</v>
      </c>
      <c r="E223" s="3">
        <v>3</v>
      </c>
      <c r="F223" s="3">
        <v>2</v>
      </c>
      <c r="G223" s="3"/>
      <c r="H223" s="3"/>
      <c r="I223" s="3"/>
      <c r="J223" s="3"/>
      <c r="K223" s="3">
        <v>8</v>
      </c>
      <c r="L223" s="3"/>
      <c r="M223" s="3">
        <v>22</v>
      </c>
      <c r="N223" s="3"/>
      <c r="O223" s="3">
        <v>70</v>
      </c>
    </row>
    <row r="224" spans="1:15" x14ac:dyDescent="0.3">
      <c r="A224" s="7">
        <v>44208</v>
      </c>
      <c r="B224" s="3">
        <v>2</v>
      </c>
      <c r="C224" s="3">
        <v>14</v>
      </c>
      <c r="D224" s="3">
        <v>1</v>
      </c>
      <c r="E224" s="3">
        <v>1</v>
      </c>
      <c r="F224" s="3"/>
      <c r="G224" s="3"/>
      <c r="H224" s="3"/>
      <c r="I224" s="3"/>
      <c r="J224" s="3"/>
      <c r="K224" s="3">
        <v>6</v>
      </c>
      <c r="L224" s="3">
        <v>2</v>
      </c>
      <c r="M224" s="3">
        <v>14</v>
      </c>
      <c r="N224" s="3"/>
      <c r="O224" s="3">
        <v>40</v>
      </c>
    </row>
    <row r="225" spans="1:15" x14ac:dyDescent="0.3">
      <c r="A225" s="7">
        <v>44209</v>
      </c>
      <c r="B225" s="3">
        <v>1</v>
      </c>
      <c r="C225" s="3">
        <v>10</v>
      </c>
      <c r="D225" s="3">
        <v>2</v>
      </c>
      <c r="E225" s="3">
        <v>3</v>
      </c>
      <c r="F225" s="3"/>
      <c r="G225" s="3"/>
      <c r="H225" s="3"/>
      <c r="I225" s="3"/>
      <c r="J225" s="3"/>
      <c r="K225" s="3">
        <v>9</v>
      </c>
      <c r="L225" s="3"/>
      <c r="M225" s="3">
        <v>18</v>
      </c>
      <c r="N225" s="3"/>
      <c r="O225" s="3">
        <v>43</v>
      </c>
    </row>
    <row r="226" spans="1:15" x14ac:dyDescent="0.3">
      <c r="A226" s="7">
        <v>44210</v>
      </c>
      <c r="B226" s="3">
        <v>7</v>
      </c>
      <c r="C226" s="3">
        <v>17</v>
      </c>
      <c r="D226" s="3">
        <v>5</v>
      </c>
      <c r="E226" s="3">
        <v>4</v>
      </c>
      <c r="F226" s="3"/>
      <c r="G226" s="3"/>
      <c r="H226" s="3"/>
      <c r="I226" s="3"/>
      <c r="J226" s="3"/>
      <c r="K226" s="3">
        <v>10</v>
      </c>
      <c r="L226" s="3"/>
      <c r="M226" s="3">
        <v>10</v>
      </c>
      <c r="N226" s="3"/>
      <c r="O226" s="3">
        <v>53</v>
      </c>
    </row>
    <row r="227" spans="1:15" x14ac:dyDescent="0.3">
      <c r="A227" s="7">
        <v>44211</v>
      </c>
      <c r="B227" s="3">
        <v>1</v>
      </c>
      <c r="C227" s="3">
        <v>15</v>
      </c>
      <c r="D227" s="3">
        <v>3</v>
      </c>
      <c r="E227" s="3">
        <v>2</v>
      </c>
      <c r="F227" s="3"/>
      <c r="G227" s="3"/>
      <c r="H227" s="3"/>
      <c r="I227" s="3"/>
      <c r="J227" s="3"/>
      <c r="K227" s="3">
        <v>8</v>
      </c>
      <c r="L227" s="3"/>
      <c r="M227" s="3">
        <v>17</v>
      </c>
      <c r="N227" s="3"/>
      <c r="O227" s="3">
        <v>46</v>
      </c>
    </row>
    <row r="228" spans="1:15" x14ac:dyDescent="0.3">
      <c r="A228" s="7">
        <v>44212</v>
      </c>
      <c r="B228" s="3">
        <v>4</v>
      </c>
      <c r="C228" s="3">
        <v>15</v>
      </c>
      <c r="D228" s="3">
        <v>2</v>
      </c>
      <c r="E228" s="3">
        <v>3</v>
      </c>
      <c r="F228" s="3"/>
      <c r="G228" s="3"/>
      <c r="H228" s="3"/>
      <c r="I228" s="3"/>
      <c r="J228" s="3"/>
      <c r="K228" s="3">
        <v>6</v>
      </c>
      <c r="L228" s="3"/>
      <c r="M228" s="3">
        <v>9</v>
      </c>
      <c r="N228" s="3"/>
      <c r="O228" s="3">
        <v>39</v>
      </c>
    </row>
    <row r="229" spans="1:15" x14ac:dyDescent="0.3">
      <c r="A229" s="7">
        <v>44213</v>
      </c>
      <c r="B229" s="3"/>
      <c r="C229" s="3">
        <v>19</v>
      </c>
      <c r="D229" s="3"/>
      <c r="E229" s="3"/>
      <c r="F229" s="3"/>
      <c r="G229" s="3"/>
      <c r="H229" s="3"/>
      <c r="I229" s="3">
        <v>639</v>
      </c>
      <c r="J229" s="3"/>
      <c r="K229" s="3">
        <v>10</v>
      </c>
      <c r="L229" s="3"/>
      <c r="M229" s="3"/>
      <c r="N229" s="3"/>
      <c r="O229" s="3">
        <v>668</v>
      </c>
    </row>
    <row r="230" spans="1:15" x14ac:dyDescent="0.3">
      <c r="A230" s="7">
        <v>44214</v>
      </c>
      <c r="B230" s="3">
        <v>4</v>
      </c>
      <c r="C230" s="3">
        <v>14</v>
      </c>
      <c r="D230" s="3">
        <v>5</v>
      </c>
      <c r="E230" s="3">
        <v>5</v>
      </c>
      <c r="F230" s="3"/>
      <c r="G230" s="3"/>
      <c r="H230" s="3"/>
      <c r="I230" s="3">
        <v>64</v>
      </c>
      <c r="J230" s="3"/>
      <c r="K230" s="3">
        <v>9</v>
      </c>
      <c r="L230" s="3"/>
      <c r="M230" s="3">
        <v>21</v>
      </c>
      <c r="N230" s="3"/>
      <c r="O230" s="3">
        <v>122</v>
      </c>
    </row>
    <row r="231" spans="1:15" x14ac:dyDescent="0.3">
      <c r="A231" s="7">
        <v>44215</v>
      </c>
      <c r="B231" s="3">
        <v>5</v>
      </c>
      <c r="C231" s="3">
        <v>10</v>
      </c>
      <c r="D231" s="3">
        <v>7</v>
      </c>
      <c r="E231" s="3">
        <v>9</v>
      </c>
      <c r="F231" s="3"/>
      <c r="G231" s="3"/>
      <c r="H231" s="3"/>
      <c r="I231" s="3">
        <v>5</v>
      </c>
      <c r="J231" s="3"/>
      <c r="K231" s="3">
        <v>9</v>
      </c>
      <c r="L231" s="3">
        <v>1</v>
      </c>
      <c r="M231" s="3">
        <v>7</v>
      </c>
      <c r="N231" s="3"/>
      <c r="O231" s="3">
        <v>53</v>
      </c>
    </row>
    <row r="232" spans="1:15" x14ac:dyDescent="0.3">
      <c r="A232" s="7">
        <v>44216</v>
      </c>
      <c r="B232" s="3">
        <v>2</v>
      </c>
      <c r="C232" s="3">
        <v>13</v>
      </c>
      <c r="D232" s="3">
        <v>2</v>
      </c>
      <c r="E232" s="3">
        <v>6</v>
      </c>
      <c r="F232" s="3"/>
      <c r="G232" s="3"/>
      <c r="H232" s="3"/>
      <c r="I232" s="3"/>
      <c r="J232" s="3"/>
      <c r="K232" s="3">
        <v>6</v>
      </c>
      <c r="L232" s="3"/>
      <c r="M232" s="3">
        <v>11</v>
      </c>
      <c r="N232" s="3"/>
      <c r="O232" s="3">
        <v>40</v>
      </c>
    </row>
    <row r="233" spans="1:15" x14ac:dyDescent="0.3">
      <c r="A233" s="7">
        <v>44217</v>
      </c>
      <c r="B233" s="3">
        <v>1</v>
      </c>
      <c r="C233" s="3">
        <v>8</v>
      </c>
      <c r="D233" s="3">
        <v>4</v>
      </c>
      <c r="E233" s="3">
        <v>3</v>
      </c>
      <c r="F233" s="3"/>
      <c r="G233" s="3"/>
      <c r="H233" s="3"/>
      <c r="I233" s="3"/>
      <c r="J233" s="3"/>
      <c r="K233" s="3">
        <v>7</v>
      </c>
      <c r="L233" s="3"/>
      <c r="M233" s="3">
        <v>10</v>
      </c>
      <c r="N233" s="3"/>
      <c r="O233" s="3">
        <v>33</v>
      </c>
    </row>
    <row r="234" spans="1:15" x14ac:dyDescent="0.3">
      <c r="A234" s="7">
        <v>44218</v>
      </c>
      <c r="B234" s="3"/>
      <c r="C234" s="3">
        <v>21</v>
      </c>
      <c r="D234" s="3">
        <v>3</v>
      </c>
      <c r="E234" s="3">
        <v>7</v>
      </c>
      <c r="F234" s="3"/>
      <c r="G234" s="3"/>
      <c r="H234" s="3"/>
      <c r="I234" s="3"/>
      <c r="J234" s="3"/>
      <c r="K234" s="3">
        <v>12</v>
      </c>
      <c r="L234" s="3"/>
      <c r="M234" s="3">
        <v>19</v>
      </c>
      <c r="N234" s="3"/>
      <c r="O234" s="3">
        <v>62</v>
      </c>
    </row>
    <row r="235" spans="1:15" x14ac:dyDescent="0.3">
      <c r="A235" s="7">
        <v>44219</v>
      </c>
      <c r="B235" s="3">
        <v>4</v>
      </c>
      <c r="C235" s="3">
        <v>9</v>
      </c>
      <c r="D235" s="3">
        <v>6</v>
      </c>
      <c r="E235" s="3">
        <v>5</v>
      </c>
      <c r="F235" s="3"/>
      <c r="G235" s="3"/>
      <c r="H235" s="3"/>
      <c r="I235" s="3"/>
      <c r="J235" s="3"/>
      <c r="K235" s="3">
        <v>4</v>
      </c>
      <c r="L235" s="3"/>
      <c r="M235" s="3">
        <v>5</v>
      </c>
      <c r="N235" s="3"/>
      <c r="O235" s="3">
        <v>33</v>
      </c>
    </row>
    <row r="236" spans="1:15" x14ac:dyDescent="0.3">
      <c r="A236" s="7">
        <v>44220</v>
      </c>
      <c r="B236" s="3">
        <v>7</v>
      </c>
      <c r="C236" s="3">
        <v>14</v>
      </c>
      <c r="D236" s="3">
        <v>1</v>
      </c>
      <c r="E236" s="3">
        <v>1</v>
      </c>
      <c r="F236" s="3"/>
      <c r="G236" s="3">
        <v>1</v>
      </c>
      <c r="H236" s="3"/>
      <c r="I236" s="3"/>
      <c r="J236" s="3"/>
      <c r="K236" s="3">
        <v>3</v>
      </c>
      <c r="L236" s="3"/>
      <c r="M236" s="3">
        <v>7</v>
      </c>
      <c r="N236" s="3"/>
      <c r="O236" s="3">
        <v>34</v>
      </c>
    </row>
    <row r="237" spans="1:15" x14ac:dyDescent="0.3">
      <c r="A237" s="7">
        <v>44221</v>
      </c>
      <c r="B237" s="3">
        <v>7</v>
      </c>
      <c r="C237" s="3">
        <v>15</v>
      </c>
      <c r="D237" s="3">
        <v>4</v>
      </c>
      <c r="E237" s="3">
        <v>3</v>
      </c>
      <c r="F237" s="3"/>
      <c r="G237" s="3"/>
      <c r="H237" s="3"/>
      <c r="I237" s="3"/>
      <c r="J237" s="3"/>
      <c r="K237" s="3">
        <v>8</v>
      </c>
      <c r="L237" s="3"/>
      <c r="M237" s="3">
        <v>24</v>
      </c>
      <c r="N237" s="3"/>
      <c r="O237" s="3">
        <v>61</v>
      </c>
    </row>
    <row r="238" spans="1:15" x14ac:dyDescent="0.3">
      <c r="A238" s="7">
        <v>44223</v>
      </c>
      <c r="B238" s="3">
        <v>9</v>
      </c>
      <c r="C238" s="3">
        <v>34</v>
      </c>
      <c r="D238" s="3">
        <v>8</v>
      </c>
      <c r="E238" s="3">
        <v>9</v>
      </c>
      <c r="F238" s="3"/>
      <c r="G238" s="3"/>
      <c r="H238" s="3"/>
      <c r="I238" s="3"/>
      <c r="J238" s="3"/>
      <c r="K238" s="3">
        <v>15</v>
      </c>
      <c r="L238" s="3"/>
      <c r="M238" s="3">
        <v>30</v>
      </c>
      <c r="N238" s="3"/>
      <c r="O238" s="3">
        <v>105</v>
      </c>
    </row>
    <row r="239" spans="1:15" x14ac:dyDescent="0.3">
      <c r="A239" s="7">
        <v>44224</v>
      </c>
      <c r="B239" s="3"/>
      <c r="C239" s="3">
        <v>17</v>
      </c>
      <c r="D239" s="3">
        <v>1</v>
      </c>
      <c r="E239" s="3">
        <v>6</v>
      </c>
      <c r="F239" s="3"/>
      <c r="G239" s="3"/>
      <c r="H239" s="3"/>
      <c r="I239" s="3"/>
      <c r="J239" s="3"/>
      <c r="K239" s="3">
        <v>13</v>
      </c>
      <c r="L239" s="3"/>
      <c r="M239" s="3">
        <v>21</v>
      </c>
      <c r="N239" s="3"/>
      <c r="O239" s="3">
        <v>58</v>
      </c>
    </row>
    <row r="240" spans="1:15" x14ac:dyDescent="0.3">
      <c r="A240" s="7">
        <v>44225</v>
      </c>
      <c r="B240" s="3">
        <v>5</v>
      </c>
      <c r="C240" s="3">
        <v>16</v>
      </c>
      <c r="D240" s="3">
        <v>3</v>
      </c>
      <c r="E240" s="3">
        <v>3</v>
      </c>
      <c r="F240" s="3"/>
      <c r="G240" s="3"/>
      <c r="H240" s="3">
        <v>10</v>
      </c>
      <c r="I240" s="3"/>
      <c r="J240" s="3"/>
      <c r="K240" s="3">
        <v>9</v>
      </c>
      <c r="L240" s="3"/>
      <c r="M240" s="3">
        <v>21</v>
      </c>
      <c r="N240" s="3"/>
      <c r="O240" s="3">
        <v>67</v>
      </c>
    </row>
    <row r="241" spans="1:15" x14ac:dyDescent="0.3">
      <c r="A241" s="7">
        <v>44226</v>
      </c>
      <c r="B241" s="3">
        <v>7</v>
      </c>
      <c r="C241" s="3">
        <v>6</v>
      </c>
      <c r="D241" s="3">
        <v>10</v>
      </c>
      <c r="E241" s="3">
        <v>5</v>
      </c>
      <c r="F241" s="3"/>
      <c r="G241" s="3"/>
      <c r="H241" s="3"/>
      <c r="I241" s="3">
        <v>14</v>
      </c>
      <c r="J241" s="3"/>
      <c r="K241" s="3">
        <v>7</v>
      </c>
      <c r="L241" s="3"/>
      <c r="M241" s="3">
        <v>21</v>
      </c>
      <c r="N241" s="3"/>
      <c r="O241" s="3">
        <v>70</v>
      </c>
    </row>
    <row r="242" spans="1:15" x14ac:dyDescent="0.3">
      <c r="A242" s="7">
        <v>44227</v>
      </c>
      <c r="B242" s="3">
        <v>5</v>
      </c>
      <c r="C242" s="3">
        <v>15</v>
      </c>
      <c r="D242" s="3">
        <v>8</v>
      </c>
      <c r="E242" s="3">
        <v>9</v>
      </c>
      <c r="F242" s="3">
        <v>11</v>
      </c>
      <c r="G242" s="3"/>
      <c r="H242" s="3"/>
      <c r="I242" s="3">
        <v>6</v>
      </c>
      <c r="J242" s="3"/>
      <c r="K242" s="3">
        <v>11</v>
      </c>
      <c r="L242" s="3">
        <v>1</v>
      </c>
      <c r="M242" s="3">
        <v>44</v>
      </c>
      <c r="N242" s="3"/>
      <c r="O242" s="3">
        <v>110</v>
      </c>
    </row>
    <row r="243" spans="1:15" x14ac:dyDescent="0.3">
      <c r="A243" s="7">
        <v>44228</v>
      </c>
      <c r="B243" s="3">
        <v>3</v>
      </c>
      <c r="C243" s="3">
        <v>3</v>
      </c>
      <c r="D243" s="3">
        <v>3</v>
      </c>
      <c r="E243" s="3">
        <v>6</v>
      </c>
      <c r="F243" s="3"/>
      <c r="G243" s="3"/>
      <c r="H243" s="3"/>
      <c r="I243" s="3">
        <v>8</v>
      </c>
      <c r="J243" s="3"/>
      <c r="K243" s="3">
        <v>10</v>
      </c>
      <c r="L243" s="3"/>
      <c r="M243" s="3">
        <v>36</v>
      </c>
      <c r="N243" s="3"/>
      <c r="O243" s="3">
        <v>69</v>
      </c>
    </row>
    <row r="244" spans="1:15" x14ac:dyDescent="0.3">
      <c r="A244" s="7">
        <v>44229</v>
      </c>
      <c r="B244" s="3">
        <v>5</v>
      </c>
      <c r="C244" s="3">
        <v>7</v>
      </c>
      <c r="D244" s="3"/>
      <c r="E244" s="3">
        <v>4</v>
      </c>
      <c r="F244" s="3">
        <v>3</v>
      </c>
      <c r="G244" s="3"/>
      <c r="H244" s="3"/>
      <c r="I244" s="3">
        <v>3</v>
      </c>
      <c r="J244" s="3"/>
      <c r="K244" s="3">
        <v>34</v>
      </c>
      <c r="L244" s="3">
        <v>1</v>
      </c>
      <c r="M244" s="3">
        <v>31</v>
      </c>
      <c r="N244" s="3"/>
      <c r="O244" s="3">
        <v>88</v>
      </c>
    </row>
    <row r="245" spans="1:15" x14ac:dyDescent="0.3">
      <c r="A245" s="7">
        <v>44230</v>
      </c>
      <c r="B245" s="3"/>
      <c r="C245" s="3">
        <v>12</v>
      </c>
      <c r="D245" s="3">
        <v>5</v>
      </c>
      <c r="E245" s="3">
        <v>8</v>
      </c>
      <c r="F245" s="3">
        <v>15</v>
      </c>
      <c r="G245" s="3"/>
      <c r="H245" s="3"/>
      <c r="I245" s="3"/>
      <c r="J245" s="3"/>
      <c r="K245" s="3">
        <v>10</v>
      </c>
      <c r="L245" s="3"/>
      <c r="M245" s="3">
        <v>53</v>
      </c>
      <c r="N245" s="3"/>
      <c r="O245" s="3">
        <v>103</v>
      </c>
    </row>
    <row r="246" spans="1:15" x14ac:dyDescent="0.3">
      <c r="A246" s="7">
        <v>44231</v>
      </c>
      <c r="B246" s="3">
        <v>8</v>
      </c>
      <c r="C246" s="3">
        <v>17</v>
      </c>
      <c r="D246" s="3">
        <v>6</v>
      </c>
      <c r="E246" s="3">
        <v>10</v>
      </c>
      <c r="F246" s="3">
        <v>16</v>
      </c>
      <c r="G246" s="3"/>
      <c r="H246" s="3"/>
      <c r="I246" s="3"/>
      <c r="J246" s="3"/>
      <c r="K246" s="3">
        <v>10</v>
      </c>
      <c r="L246" s="3"/>
      <c r="M246" s="3">
        <v>59</v>
      </c>
      <c r="N246" s="3"/>
      <c r="O246" s="3">
        <v>126</v>
      </c>
    </row>
    <row r="247" spans="1:15" x14ac:dyDescent="0.3">
      <c r="A247" s="7">
        <v>44232</v>
      </c>
      <c r="B247" s="3"/>
      <c r="C247" s="3">
        <v>63</v>
      </c>
      <c r="D247" s="3">
        <v>15</v>
      </c>
      <c r="E247" s="3">
        <v>11</v>
      </c>
      <c r="F247" s="3">
        <v>55</v>
      </c>
      <c r="G247" s="3"/>
      <c r="H247" s="3"/>
      <c r="I247" s="3"/>
      <c r="J247" s="3"/>
      <c r="K247" s="3">
        <v>4</v>
      </c>
      <c r="L247" s="3"/>
      <c r="M247" s="3">
        <v>102</v>
      </c>
      <c r="N247" s="3"/>
      <c r="O247" s="3">
        <v>250</v>
      </c>
    </row>
    <row r="248" spans="1:15" x14ac:dyDescent="0.3">
      <c r="A248" s="7">
        <v>44233</v>
      </c>
      <c r="B248" s="3"/>
      <c r="C248" s="3">
        <v>27</v>
      </c>
      <c r="D248" s="3">
        <v>5</v>
      </c>
      <c r="E248" s="3">
        <v>12</v>
      </c>
      <c r="F248" s="3">
        <v>26</v>
      </c>
      <c r="G248" s="3"/>
      <c r="H248" s="3"/>
      <c r="I248" s="3"/>
      <c r="J248" s="3"/>
      <c r="K248" s="3">
        <v>1</v>
      </c>
      <c r="L248" s="3">
        <v>15</v>
      </c>
      <c r="M248" s="3">
        <v>65</v>
      </c>
      <c r="N248" s="3"/>
      <c r="O248" s="3">
        <v>151</v>
      </c>
    </row>
    <row r="249" spans="1:15" x14ac:dyDescent="0.3">
      <c r="A249" s="7">
        <v>44234</v>
      </c>
      <c r="B249" s="3"/>
      <c r="C249" s="3">
        <v>22</v>
      </c>
      <c r="D249" s="3">
        <v>2</v>
      </c>
      <c r="E249" s="3">
        <v>3</v>
      </c>
      <c r="F249" s="3">
        <v>34</v>
      </c>
      <c r="G249" s="3"/>
      <c r="H249" s="3"/>
      <c r="I249" s="3"/>
      <c r="J249" s="3"/>
      <c r="K249" s="3">
        <v>2</v>
      </c>
      <c r="L249" s="3">
        <v>55</v>
      </c>
      <c r="M249" s="3">
        <v>12</v>
      </c>
      <c r="N249" s="3"/>
      <c r="O249" s="3">
        <v>130</v>
      </c>
    </row>
    <row r="250" spans="1:15" x14ac:dyDescent="0.3">
      <c r="A250" s="7">
        <v>44235</v>
      </c>
      <c r="B250" s="3"/>
      <c r="C250" s="3">
        <v>21</v>
      </c>
      <c r="D250" s="3">
        <v>1</v>
      </c>
      <c r="E250" s="3">
        <v>3</v>
      </c>
      <c r="F250" s="3">
        <v>8</v>
      </c>
      <c r="G250" s="3"/>
      <c r="H250" s="3"/>
      <c r="I250" s="3"/>
      <c r="J250" s="3"/>
      <c r="K250" s="3">
        <v>1</v>
      </c>
      <c r="L250" s="3">
        <v>84</v>
      </c>
      <c r="M250" s="3">
        <v>21</v>
      </c>
      <c r="N250" s="3"/>
      <c r="O250" s="3">
        <v>139</v>
      </c>
    </row>
    <row r="251" spans="1:15" x14ac:dyDescent="0.3">
      <c r="A251" s="7">
        <v>44236</v>
      </c>
      <c r="B251" s="3"/>
      <c r="C251" s="3">
        <v>28</v>
      </c>
      <c r="D251" s="3">
        <v>7</v>
      </c>
      <c r="E251" s="3">
        <v>12</v>
      </c>
      <c r="F251" s="3"/>
      <c r="G251" s="3"/>
      <c r="H251" s="3"/>
      <c r="I251" s="3"/>
      <c r="J251" s="3"/>
      <c r="K251" s="3"/>
      <c r="L251" s="3">
        <v>82</v>
      </c>
      <c r="M251" s="3">
        <v>22</v>
      </c>
      <c r="N251" s="3"/>
      <c r="O251" s="3">
        <v>151</v>
      </c>
    </row>
    <row r="252" spans="1:15" x14ac:dyDescent="0.3">
      <c r="A252" s="7">
        <v>44237</v>
      </c>
      <c r="B252" s="3"/>
      <c r="C252" s="3">
        <v>42</v>
      </c>
      <c r="D252" s="3">
        <v>25</v>
      </c>
      <c r="E252" s="3">
        <v>15</v>
      </c>
      <c r="F252" s="3">
        <v>135</v>
      </c>
      <c r="G252" s="3"/>
      <c r="H252" s="3"/>
      <c r="I252" s="3"/>
      <c r="J252" s="3"/>
      <c r="K252" s="3"/>
      <c r="L252" s="3">
        <v>147</v>
      </c>
      <c r="M252" s="3">
        <v>58</v>
      </c>
      <c r="N252" s="3"/>
      <c r="O252" s="3">
        <v>422</v>
      </c>
    </row>
    <row r="253" spans="1:15" x14ac:dyDescent="0.3">
      <c r="A253" s="7">
        <v>44238</v>
      </c>
      <c r="B253" s="3"/>
      <c r="C253" s="3">
        <v>32</v>
      </c>
      <c r="D253" s="3">
        <v>10</v>
      </c>
      <c r="E253" s="3">
        <v>17</v>
      </c>
      <c r="F253" s="3">
        <v>117</v>
      </c>
      <c r="G253" s="3"/>
      <c r="H253" s="3"/>
      <c r="I253" s="3"/>
      <c r="J253" s="3"/>
      <c r="K253" s="3">
        <v>10</v>
      </c>
      <c r="L253" s="3">
        <v>143</v>
      </c>
      <c r="M253" s="3">
        <v>60</v>
      </c>
      <c r="N253" s="3"/>
      <c r="O253" s="3">
        <v>389</v>
      </c>
    </row>
    <row r="254" spans="1:15" x14ac:dyDescent="0.3">
      <c r="A254" s="7">
        <v>44239</v>
      </c>
      <c r="B254" s="3"/>
      <c r="C254" s="3">
        <v>11</v>
      </c>
      <c r="D254" s="3">
        <v>6</v>
      </c>
      <c r="E254" s="3">
        <v>7</v>
      </c>
      <c r="F254" s="3"/>
      <c r="G254" s="3"/>
      <c r="H254" s="3"/>
      <c r="I254" s="3"/>
      <c r="J254" s="3"/>
      <c r="K254" s="3">
        <v>3</v>
      </c>
      <c r="L254" s="3">
        <v>155</v>
      </c>
      <c r="M254" s="3">
        <v>47</v>
      </c>
      <c r="N254" s="3"/>
      <c r="O254" s="3">
        <v>229</v>
      </c>
    </row>
    <row r="255" spans="1:15" x14ac:dyDescent="0.3">
      <c r="A255" s="7">
        <v>44240</v>
      </c>
      <c r="B255" s="3"/>
      <c r="C255" s="3">
        <v>8</v>
      </c>
      <c r="D255" s="3">
        <v>6</v>
      </c>
      <c r="E255" s="3">
        <v>9</v>
      </c>
      <c r="F255" s="3"/>
      <c r="G255" s="3"/>
      <c r="H255" s="3"/>
      <c r="I255" s="3"/>
      <c r="J255" s="3"/>
      <c r="K255" s="3">
        <v>5</v>
      </c>
      <c r="L255" s="3">
        <v>196</v>
      </c>
      <c r="M255" s="3">
        <v>78</v>
      </c>
      <c r="N255" s="3"/>
      <c r="O255" s="3">
        <v>302</v>
      </c>
    </row>
    <row r="256" spans="1:15" x14ac:dyDescent="0.3">
      <c r="A256" s="7">
        <v>44241</v>
      </c>
      <c r="B256" s="3"/>
      <c r="C256" s="3">
        <v>13</v>
      </c>
      <c r="D256" s="3"/>
      <c r="E256" s="3">
        <v>3</v>
      </c>
      <c r="F256" s="3"/>
      <c r="G256" s="3"/>
      <c r="H256" s="3"/>
      <c r="I256" s="3"/>
      <c r="J256" s="3"/>
      <c r="K256" s="3">
        <v>9</v>
      </c>
      <c r="L256" s="3">
        <v>149</v>
      </c>
      <c r="M256" s="3">
        <v>51</v>
      </c>
      <c r="N256" s="3"/>
      <c r="O256" s="3">
        <v>225</v>
      </c>
    </row>
    <row r="257" spans="1:15" x14ac:dyDescent="0.3">
      <c r="A257" s="7">
        <v>44242</v>
      </c>
      <c r="B257" s="3"/>
      <c r="C257" s="3">
        <v>13</v>
      </c>
      <c r="D257" s="3">
        <v>8</v>
      </c>
      <c r="E257" s="3">
        <v>6</v>
      </c>
      <c r="F257" s="3">
        <v>4</v>
      </c>
      <c r="G257" s="3"/>
      <c r="H257" s="3"/>
      <c r="I257" s="3"/>
      <c r="J257" s="3"/>
      <c r="K257" s="3">
        <v>8</v>
      </c>
      <c r="L257" s="3">
        <v>173</v>
      </c>
      <c r="M257" s="3">
        <v>40</v>
      </c>
      <c r="N257" s="3"/>
      <c r="O257" s="3">
        <v>252</v>
      </c>
    </row>
    <row r="258" spans="1:15" x14ac:dyDescent="0.3">
      <c r="A258" s="7">
        <v>44243</v>
      </c>
      <c r="B258" s="3"/>
      <c r="C258" s="3">
        <v>16</v>
      </c>
      <c r="D258" s="3">
        <v>1</v>
      </c>
      <c r="E258" s="3">
        <v>6</v>
      </c>
      <c r="F258" s="3"/>
      <c r="G258" s="3"/>
      <c r="H258" s="3"/>
      <c r="I258" s="3"/>
      <c r="J258" s="3"/>
      <c r="K258" s="3">
        <v>15</v>
      </c>
      <c r="L258" s="3">
        <v>179</v>
      </c>
      <c r="M258" s="3">
        <v>57</v>
      </c>
      <c r="N258" s="3"/>
      <c r="O258" s="3">
        <v>274</v>
      </c>
    </row>
    <row r="259" spans="1:15" x14ac:dyDescent="0.3">
      <c r="A259" s="7">
        <v>44244</v>
      </c>
      <c r="B259" s="3"/>
      <c r="C259" s="3">
        <v>12</v>
      </c>
      <c r="D259" s="3">
        <v>5</v>
      </c>
      <c r="E259" s="3">
        <v>9</v>
      </c>
      <c r="F259" s="3"/>
      <c r="G259" s="3"/>
      <c r="H259" s="3"/>
      <c r="I259" s="3"/>
      <c r="J259" s="3"/>
      <c r="K259" s="3">
        <v>8</v>
      </c>
      <c r="L259" s="3">
        <v>273</v>
      </c>
      <c r="M259" s="3">
        <v>45</v>
      </c>
      <c r="N259" s="3"/>
      <c r="O259" s="3">
        <v>352</v>
      </c>
    </row>
    <row r="260" spans="1:15" x14ac:dyDescent="0.3">
      <c r="A260" s="7">
        <v>44245</v>
      </c>
      <c r="B260" s="3"/>
      <c r="C260" s="3">
        <v>11</v>
      </c>
      <c r="D260" s="3">
        <v>7</v>
      </c>
      <c r="E260" s="3">
        <v>8</v>
      </c>
      <c r="F260" s="3"/>
      <c r="G260" s="3">
        <v>1</v>
      </c>
      <c r="H260" s="3"/>
      <c r="I260" s="3"/>
      <c r="J260" s="3"/>
      <c r="K260" s="3">
        <v>7</v>
      </c>
      <c r="L260" s="3">
        <v>214</v>
      </c>
      <c r="M260" s="3">
        <v>58</v>
      </c>
      <c r="N260" s="3"/>
      <c r="O260" s="3">
        <v>306</v>
      </c>
    </row>
    <row r="261" spans="1:15" x14ac:dyDescent="0.3">
      <c r="A261" s="7">
        <v>44246</v>
      </c>
      <c r="B261" s="3"/>
      <c r="C261" s="3">
        <v>21</v>
      </c>
      <c r="D261" s="3">
        <v>9</v>
      </c>
      <c r="E261" s="3">
        <v>18</v>
      </c>
      <c r="F261" s="3"/>
      <c r="G261" s="3"/>
      <c r="H261" s="3"/>
      <c r="I261" s="3"/>
      <c r="J261" s="3"/>
      <c r="K261" s="3">
        <v>16</v>
      </c>
      <c r="L261" s="3">
        <v>250</v>
      </c>
      <c r="M261" s="3">
        <v>40</v>
      </c>
      <c r="N261" s="3"/>
      <c r="O261" s="3">
        <v>354</v>
      </c>
    </row>
    <row r="262" spans="1:15" x14ac:dyDescent="0.3">
      <c r="A262" s="7">
        <v>44247</v>
      </c>
      <c r="B262" s="3"/>
      <c r="C262" s="3">
        <v>14</v>
      </c>
      <c r="D262" s="3">
        <v>4</v>
      </c>
      <c r="E262" s="3">
        <v>14</v>
      </c>
      <c r="F262" s="3"/>
      <c r="G262" s="3"/>
      <c r="H262" s="3"/>
      <c r="I262" s="3"/>
      <c r="J262" s="3"/>
      <c r="K262" s="3">
        <v>11</v>
      </c>
      <c r="L262" s="3">
        <v>327</v>
      </c>
      <c r="M262" s="3">
        <v>30</v>
      </c>
      <c r="N262" s="3"/>
      <c r="O262" s="3">
        <v>400</v>
      </c>
    </row>
    <row r="263" spans="1:15" x14ac:dyDescent="0.3">
      <c r="A263" s="7">
        <v>44248</v>
      </c>
      <c r="B263" s="3"/>
      <c r="C263" s="3">
        <v>16</v>
      </c>
      <c r="D263" s="3"/>
      <c r="E263" s="3">
        <v>5</v>
      </c>
      <c r="F263" s="3"/>
      <c r="G263" s="3"/>
      <c r="H263" s="3"/>
      <c r="I263" s="3"/>
      <c r="J263" s="3"/>
      <c r="K263" s="3">
        <v>22</v>
      </c>
      <c r="L263" s="3">
        <v>392</v>
      </c>
      <c r="M263" s="3">
        <v>45</v>
      </c>
      <c r="N263" s="3"/>
      <c r="O263" s="3">
        <v>480</v>
      </c>
    </row>
    <row r="264" spans="1:15" x14ac:dyDescent="0.3">
      <c r="A264" s="7">
        <v>44249</v>
      </c>
      <c r="B264" s="3"/>
      <c r="C264" s="3">
        <v>9</v>
      </c>
      <c r="D264" s="3"/>
      <c r="E264" s="3">
        <v>3</v>
      </c>
      <c r="F264" s="3"/>
      <c r="G264" s="3"/>
      <c r="H264" s="3"/>
      <c r="I264" s="3"/>
      <c r="J264" s="3"/>
      <c r="K264" s="3">
        <v>10</v>
      </c>
      <c r="L264" s="3">
        <v>321</v>
      </c>
      <c r="M264" s="3">
        <v>34</v>
      </c>
      <c r="N264" s="3"/>
      <c r="O264" s="3">
        <v>377</v>
      </c>
    </row>
    <row r="265" spans="1:15" x14ac:dyDescent="0.3">
      <c r="A265" s="7">
        <v>44250</v>
      </c>
      <c r="B265" s="3"/>
      <c r="C265" s="3">
        <v>15</v>
      </c>
      <c r="D265" s="3">
        <v>3</v>
      </c>
      <c r="E265" s="3">
        <v>7</v>
      </c>
      <c r="F265" s="3"/>
      <c r="G265" s="3"/>
      <c r="H265" s="3"/>
      <c r="I265" s="3"/>
      <c r="J265" s="3"/>
      <c r="K265" s="3">
        <v>16</v>
      </c>
      <c r="L265" s="3">
        <v>404</v>
      </c>
      <c r="M265" s="3">
        <v>73</v>
      </c>
      <c r="N265" s="3"/>
      <c r="O265" s="3">
        <v>518</v>
      </c>
    </row>
    <row r="266" spans="1:15" x14ac:dyDescent="0.3">
      <c r="A266" s="7">
        <v>44251</v>
      </c>
      <c r="B266" s="3"/>
      <c r="C266" s="3">
        <v>19</v>
      </c>
      <c r="D266" s="3"/>
      <c r="E266" s="3">
        <v>2</v>
      </c>
      <c r="F266" s="3">
        <v>14</v>
      </c>
      <c r="G266" s="3"/>
      <c r="H266" s="3"/>
      <c r="I266" s="3"/>
      <c r="J266" s="3"/>
      <c r="K266" s="3">
        <v>8</v>
      </c>
      <c r="L266" s="3">
        <v>347</v>
      </c>
      <c r="M266" s="3">
        <v>55</v>
      </c>
      <c r="N266" s="3"/>
      <c r="O266" s="3">
        <v>445</v>
      </c>
    </row>
    <row r="267" spans="1:15" x14ac:dyDescent="0.3">
      <c r="A267" s="7">
        <v>44252</v>
      </c>
      <c r="B267" s="3"/>
      <c r="C267" s="3">
        <v>13</v>
      </c>
      <c r="D267" s="3">
        <v>2</v>
      </c>
      <c r="E267" s="3">
        <v>5</v>
      </c>
      <c r="F267" s="3">
        <v>6</v>
      </c>
      <c r="G267" s="3"/>
      <c r="H267" s="3"/>
      <c r="I267" s="3"/>
      <c r="J267" s="3"/>
      <c r="K267" s="3">
        <v>13</v>
      </c>
      <c r="L267" s="3">
        <v>374</v>
      </c>
      <c r="M267" s="3">
        <v>43</v>
      </c>
      <c r="N267" s="3"/>
      <c r="O267" s="3">
        <v>456</v>
      </c>
    </row>
    <row r="268" spans="1:15" x14ac:dyDescent="0.3">
      <c r="A268" s="7">
        <v>44253</v>
      </c>
      <c r="B268" s="3"/>
      <c r="C268" s="3">
        <v>13</v>
      </c>
      <c r="D268" s="3">
        <v>1</v>
      </c>
      <c r="E268" s="3">
        <v>3</v>
      </c>
      <c r="F268" s="3"/>
      <c r="G268" s="3"/>
      <c r="H268" s="3"/>
      <c r="I268" s="3"/>
      <c r="J268" s="3"/>
      <c r="K268" s="3">
        <v>8</v>
      </c>
      <c r="L268" s="3">
        <v>620</v>
      </c>
      <c r="M268" s="3">
        <v>49</v>
      </c>
      <c r="N268" s="3"/>
      <c r="O268" s="3">
        <v>694</v>
      </c>
    </row>
    <row r="269" spans="1:15" x14ac:dyDescent="0.3">
      <c r="A269" s="7">
        <v>44254</v>
      </c>
      <c r="B269" s="3"/>
      <c r="C269" s="3">
        <v>15</v>
      </c>
      <c r="D269" s="3"/>
      <c r="E269" s="3">
        <v>2</v>
      </c>
      <c r="F269" s="3"/>
      <c r="G269" s="3"/>
      <c r="H269" s="3"/>
      <c r="I269" s="3"/>
      <c r="J269" s="3"/>
      <c r="K269" s="3">
        <v>14</v>
      </c>
      <c r="L269" s="3">
        <v>573</v>
      </c>
      <c r="M269" s="3">
        <v>50</v>
      </c>
      <c r="N269" s="3"/>
      <c r="O269" s="3">
        <v>654</v>
      </c>
    </row>
    <row r="270" spans="1:15" x14ac:dyDescent="0.3">
      <c r="A270" s="7">
        <v>44255</v>
      </c>
      <c r="B270" s="3"/>
      <c r="C270" s="3">
        <v>15</v>
      </c>
      <c r="D270" s="3"/>
      <c r="E270" s="3">
        <v>3</v>
      </c>
      <c r="F270" s="3">
        <v>30</v>
      </c>
      <c r="G270" s="3"/>
      <c r="H270" s="3"/>
      <c r="I270" s="3"/>
      <c r="J270" s="3"/>
      <c r="K270" s="3">
        <v>12</v>
      </c>
      <c r="L270" s="3">
        <v>472</v>
      </c>
      <c r="M270" s="3">
        <v>54</v>
      </c>
      <c r="N270" s="3"/>
      <c r="O270" s="3">
        <v>586</v>
      </c>
    </row>
    <row r="271" spans="1:15" x14ac:dyDescent="0.3">
      <c r="A271" s="7">
        <v>44256</v>
      </c>
      <c r="B271" s="3"/>
      <c r="C271" s="3">
        <v>9</v>
      </c>
      <c r="D271" s="3"/>
      <c r="E271" s="3"/>
      <c r="F271" s="3"/>
      <c r="G271" s="3"/>
      <c r="H271" s="3"/>
      <c r="I271" s="3"/>
      <c r="J271" s="3"/>
      <c r="K271" s="3">
        <v>6</v>
      </c>
      <c r="L271" s="3">
        <v>467</v>
      </c>
      <c r="M271" s="3">
        <v>30</v>
      </c>
      <c r="N271" s="3"/>
      <c r="O271" s="3">
        <v>512</v>
      </c>
    </row>
    <row r="272" spans="1:15" x14ac:dyDescent="0.3">
      <c r="A272" s="7">
        <v>44257</v>
      </c>
      <c r="B272" s="3"/>
      <c r="C272" s="3">
        <v>9</v>
      </c>
      <c r="D272" s="3"/>
      <c r="E272" s="3"/>
      <c r="F272" s="3"/>
      <c r="G272" s="3"/>
      <c r="H272" s="3"/>
      <c r="I272" s="3"/>
      <c r="J272" s="3"/>
      <c r="K272" s="3">
        <v>8</v>
      </c>
      <c r="L272" s="3">
        <v>296</v>
      </c>
      <c r="M272" s="3">
        <v>34</v>
      </c>
      <c r="N272" s="3"/>
      <c r="O272" s="3">
        <v>347</v>
      </c>
    </row>
    <row r="273" spans="1:15" x14ac:dyDescent="0.3">
      <c r="A273" s="7">
        <v>44258</v>
      </c>
      <c r="B273" s="3"/>
      <c r="C273" s="3">
        <v>10</v>
      </c>
      <c r="D273" s="3"/>
      <c r="E273" s="3"/>
      <c r="F273" s="3"/>
      <c r="G273" s="3"/>
      <c r="H273" s="3"/>
      <c r="I273" s="3"/>
      <c r="J273" s="3"/>
      <c r="K273" s="3">
        <v>10</v>
      </c>
      <c r="L273" s="3">
        <v>311</v>
      </c>
      <c r="M273" s="3">
        <v>25</v>
      </c>
      <c r="N273" s="3"/>
      <c r="O273" s="3">
        <v>356</v>
      </c>
    </row>
    <row r="274" spans="1:15" x14ac:dyDescent="0.3">
      <c r="A274" s="7">
        <v>44259</v>
      </c>
      <c r="B274" s="3"/>
      <c r="C274" s="3">
        <v>9</v>
      </c>
      <c r="D274" s="3"/>
      <c r="E274" s="3"/>
      <c r="F274" s="3"/>
      <c r="G274" s="3"/>
      <c r="H274" s="3"/>
      <c r="I274" s="3"/>
      <c r="J274" s="3"/>
      <c r="K274" s="3">
        <v>7</v>
      </c>
      <c r="L274" s="3">
        <v>306</v>
      </c>
      <c r="M274" s="3">
        <v>30</v>
      </c>
      <c r="N274" s="3"/>
      <c r="O274" s="3">
        <v>352</v>
      </c>
    </row>
    <row r="275" spans="1:15" x14ac:dyDescent="0.3">
      <c r="A275" s="7">
        <v>44260</v>
      </c>
      <c r="B275" s="3"/>
      <c r="C275" s="3">
        <v>12</v>
      </c>
      <c r="D275" s="3"/>
      <c r="E275" s="3"/>
      <c r="F275" s="3"/>
      <c r="G275" s="3"/>
      <c r="H275" s="3"/>
      <c r="I275" s="3"/>
      <c r="J275" s="3"/>
      <c r="K275" s="3">
        <v>10</v>
      </c>
      <c r="L275" s="3">
        <v>272</v>
      </c>
      <c r="M275" s="3">
        <v>33</v>
      </c>
      <c r="N275" s="3"/>
      <c r="O275" s="3">
        <v>327</v>
      </c>
    </row>
    <row r="276" spans="1:15" x14ac:dyDescent="0.3">
      <c r="A276" s="7">
        <v>44261</v>
      </c>
      <c r="B276" s="3"/>
      <c r="C276" s="3">
        <v>10</v>
      </c>
      <c r="D276" s="3"/>
      <c r="E276" s="3"/>
      <c r="F276" s="3"/>
      <c r="G276" s="3"/>
      <c r="H276" s="3"/>
      <c r="I276" s="3"/>
      <c r="J276" s="3"/>
      <c r="K276" s="3">
        <v>15</v>
      </c>
      <c r="L276" s="3">
        <v>263</v>
      </c>
      <c r="M276" s="3">
        <v>26</v>
      </c>
      <c r="N276" s="3"/>
      <c r="O276" s="3">
        <v>314</v>
      </c>
    </row>
    <row r="277" spans="1:15" x14ac:dyDescent="0.3">
      <c r="A277" s="7">
        <v>44263</v>
      </c>
      <c r="B277" s="3"/>
      <c r="C277" s="3">
        <v>17</v>
      </c>
      <c r="D277" s="3"/>
      <c r="E277" s="3">
        <v>12</v>
      </c>
      <c r="F277" s="3"/>
      <c r="G277" s="3"/>
      <c r="H277" s="3"/>
      <c r="I277" s="3"/>
      <c r="J277" s="3"/>
      <c r="K277" s="3">
        <v>7</v>
      </c>
      <c r="L277" s="3">
        <v>577</v>
      </c>
      <c r="M277" s="3">
        <v>28</v>
      </c>
      <c r="N277" s="3"/>
      <c r="O277" s="3">
        <v>641</v>
      </c>
    </row>
    <row r="278" spans="1:15" x14ac:dyDescent="0.3">
      <c r="A278" s="7">
        <v>44264</v>
      </c>
      <c r="B278" s="3"/>
      <c r="C278" s="3">
        <v>13</v>
      </c>
      <c r="D278" s="3">
        <v>2</v>
      </c>
      <c r="E278" s="3">
        <v>14</v>
      </c>
      <c r="F278" s="3"/>
      <c r="G278" s="3"/>
      <c r="H278" s="3"/>
      <c r="I278" s="3"/>
      <c r="J278" s="3"/>
      <c r="K278" s="3">
        <v>3</v>
      </c>
      <c r="L278" s="3">
        <v>216</v>
      </c>
      <c r="M278" s="3">
        <v>38</v>
      </c>
      <c r="N278" s="3"/>
      <c r="O278" s="3">
        <v>286</v>
      </c>
    </row>
    <row r="279" spans="1:15" x14ac:dyDescent="0.3">
      <c r="A279" s="7">
        <v>44267</v>
      </c>
      <c r="B279" s="3"/>
      <c r="C279" s="3">
        <v>47</v>
      </c>
      <c r="D279" s="3">
        <v>13</v>
      </c>
      <c r="E279" s="3">
        <v>14</v>
      </c>
      <c r="F279" s="3"/>
      <c r="G279" s="3"/>
      <c r="H279" s="3">
        <v>14</v>
      </c>
      <c r="I279" s="3"/>
      <c r="J279" s="3"/>
      <c r="K279" s="3">
        <v>26</v>
      </c>
      <c r="L279" s="3">
        <v>244</v>
      </c>
      <c r="M279" s="3">
        <v>175</v>
      </c>
      <c r="N279" s="3"/>
      <c r="O279" s="3">
        <v>533</v>
      </c>
    </row>
    <row r="280" spans="1:15" x14ac:dyDescent="0.3">
      <c r="A280" s="7">
        <v>44268</v>
      </c>
      <c r="B280" s="3"/>
      <c r="C280" s="3">
        <v>19</v>
      </c>
      <c r="D280" s="3">
        <v>1</v>
      </c>
      <c r="E280" s="3">
        <v>6</v>
      </c>
      <c r="F280" s="3"/>
      <c r="G280" s="3"/>
      <c r="H280" s="3"/>
      <c r="I280" s="3"/>
      <c r="J280" s="3"/>
      <c r="K280" s="3">
        <v>6</v>
      </c>
      <c r="L280" s="3">
        <v>172</v>
      </c>
      <c r="M280" s="3">
        <v>44</v>
      </c>
      <c r="N280" s="3"/>
      <c r="O280" s="3">
        <v>248</v>
      </c>
    </row>
    <row r="281" spans="1:15" x14ac:dyDescent="0.3">
      <c r="A281" s="7">
        <v>44269</v>
      </c>
      <c r="B281" s="3"/>
      <c r="C281" s="3">
        <v>19</v>
      </c>
      <c r="D281" s="3"/>
      <c r="E281" s="3">
        <v>4</v>
      </c>
      <c r="F281" s="3"/>
      <c r="G281" s="3"/>
      <c r="H281" s="3"/>
      <c r="I281" s="3"/>
      <c r="J281" s="3"/>
      <c r="K281" s="3">
        <v>7</v>
      </c>
      <c r="L281" s="3">
        <v>128</v>
      </c>
      <c r="M281" s="3">
        <v>31</v>
      </c>
      <c r="N281" s="3"/>
      <c r="O281" s="3">
        <v>189</v>
      </c>
    </row>
    <row r="282" spans="1:15" x14ac:dyDescent="0.3">
      <c r="A282" s="7">
        <v>44270</v>
      </c>
      <c r="B282" s="3"/>
      <c r="C282" s="3">
        <v>30</v>
      </c>
      <c r="D282" s="3">
        <v>6</v>
      </c>
      <c r="E282" s="3">
        <v>10</v>
      </c>
      <c r="F282" s="3">
        <v>27</v>
      </c>
      <c r="G282" s="3"/>
      <c r="H282" s="3"/>
      <c r="I282" s="3"/>
      <c r="J282" s="3"/>
      <c r="K282" s="3">
        <v>9</v>
      </c>
      <c r="L282" s="3">
        <v>77</v>
      </c>
      <c r="M282" s="3">
        <v>39</v>
      </c>
      <c r="N282" s="3"/>
      <c r="O282" s="3">
        <v>198</v>
      </c>
    </row>
    <row r="283" spans="1:15" x14ac:dyDescent="0.3">
      <c r="A283" s="7">
        <v>44271</v>
      </c>
      <c r="B283" s="3"/>
      <c r="C283" s="3">
        <v>13</v>
      </c>
      <c r="D283" s="3">
        <v>4</v>
      </c>
      <c r="E283" s="3">
        <v>3</v>
      </c>
      <c r="F283" s="3">
        <v>26</v>
      </c>
      <c r="G283" s="3"/>
      <c r="H283" s="3"/>
      <c r="I283" s="3"/>
      <c r="J283" s="3"/>
      <c r="K283" s="3">
        <v>16</v>
      </c>
      <c r="L283" s="3">
        <v>76</v>
      </c>
      <c r="M283" s="3">
        <v>19</v>
      </c>
      <c r="N283" s="3"/>
      <c r="O283" s="3">
        <v>157</v>
      </c>
    </row>
    <row r="284" spans="1:15" x14ac:dyDescent="0.3">
      <c r="A284" s="7">
        <v>44272</v>
      </c>
      <c r="B284" s="3"/>
      <c r="C284" s="3">
        <v>12</v>
      </c>
      <c r="D284" s="3"/>
      <c r="E284" s="3">
        <v>4</v>
      </c>
      <c r="F284" s="3">
        <v>24</v>
      </c>
      <c r="G284" s="3"/>
      <c r="H284" s="3"/>
      <c r="I284" s="3"/>
      <c r="J284" s="3"/>
      <c r="K284" s="3">
        <v>20</v>
      </c>
      <c r="L284" s="3">
        <v>50</v>
      </c>
      <c r="M284" s="3">
        <v>22</v>
      </c>
      <c r="N284" s="3"/>
      <c r="O284" s="3">
        <v>132</v>
      </c>
    </row>
    <row r="285" spans="1:15" x14ac:dyDescent="0.3">
      <c r="A285" s="7">
        <v>44273</v>
      </c>
      <c r="B285" s="3"/>
      <c r="C285" s="3">
        <v>24</v>
      </c>
      <c r="D285" s="3">
        <v>1</v>
      </c>
      <c r="E285" s="3">
        <v>6</v>
      </c>
      <c r="F285" s="3">
        <v>2</v>
      </c>
      <c r="G285" s="3"/>
      <c r="H285" s="3"/>
      <c r="I285" s="3"/>
      <c r="J285" s="3"/>
      <c r="K285" s="3">
        <v>6</v>
      </c>
      <c r="L285" s="3">
        <v>60</v>
      </c>
      <c r="M285" s="3">
        <v>18</v>
      </c>
      <c r="N285" s="3"/>
      <c r="O285" s="3">
        <v>117</v>
      </c>
    </row>
    <row r="286" spans="1:15" x14ac:dyDescent="0.3">
      <c r="A286" s="7">
        <v>44274</v>
      </c>
      <c r="B286" s="3"/>
      <c r="C286" s="3">
        <v>13</v>
      </c>
      <c r="D286" s="3">
        <v>6</v>
      </c>
      <c r="E286" s="3">
        <v>10</v>
      </c>
      <c r="F286" s="3"/>
      <c r="G286" s="3"/>
      <c r="H286" s="3"/>
      <c r="I286" s="3"/>
      <c r="J286" s="3"/>
      <c r="K286" s="3">
        <v>10</v>
      </c>
      <c r="L286" s="3">
        <v>61</v>
      </c>
      <c r="M286" s="3">
        <v>20</v>
      </c>
      <c r="N286" s="3"/>
      <c r="O286" s="3">
        <v>120</v>
      </c>
    </row>
    <row r="287" spans="1:15" x14ac:dyDescent="0.3">
      <c r="A287" s="7">
        <v>44275</v>
      </c>
      <c r="B287" s="3"/>
      <c r="C287" s="3">
        <v>31</v>
      </c>
      <c r="D287" s="3">
        <v>4</v>
      </c>
      <c r="E287" s="3">
        <v>10</v>
      </c>
      <c r="F287" s="3"/>
      <c r="G287" s="3"/>
      <c r="H287" s="3"/>
      <c r="I287" s="3"/>
      <c r="J287" s="3"/>
      <c r="K287" s="3">
        <v>24</v>
      </c>
      <c r="L287" s="3">
        <v>38</v>
      </c>
      <c r="M287" s="3">
        <v>29</v>
      </c>
      <c r="N287" s="3"/>
      <c r="O287" s="3">
        <v>136</v>
      </c>
    </row>
    <row r="288" spans="1:15" x14ac:dyDescent="0.3">
      <c r="A288" s="7">
        <v>44276</v>
      </c>
      <c r="B288" s="3">
        <v>2</v>
      </c>
      <c r="C288" s="3">
        <v>18</v>
      </c>
      <c r="D288" s="3">
        <v>2</v>
      </c>
      <c r="E288" s="3">
        <v>7</v>
      </c>
      <c r="F288" s="3"/>
      <c r="G288" s="3"/>
      <c r="H288" s="3"/>
      <c r="I288" s="3"/>
      <c r="J288" s="3"/>
      <c r="K288" s="3">
        <v>28</v>
      </c>
      <c r="L288" s="3">
        <v>42</v>
      </c>
      <c r="M288" s="3">
        <v>20</v>
      </c>
      <c r="N288" s="3"/>
      <c r="O288" s="3">
        <v>119</v>
      </c>
    </row>
    <row r="289" spans="1:15" x14ac:dyDescent="0.3">
      <c r="A289" s="7">
        <v>44277</v>
      </c>
      <c r="B289" s="3"/>
      <c r="C289" s="3">
        <v>17</v>
      </c>
      <c r="D289" s="3">
        <v>3</v>
      </c>
      <c r="E289" s="3">
        <v>12</v>
      </c>
      <c r="F289" s="3"/>
      <c r="G289" s="3"/>
      <c r="H289" s="3"/>
      <c r="I289" s="3"/>
      <c r="J289" s="3"/>
      <c r="K289" s="3">
        <v>16</v>
      </c>
      <c r="L289" s="3">
        <v>45</v>
      </c>
      <c r="M289" s="3">
        <v>24</v>
      </c>
      <c r="N289" s="3"/>
      <c r="O289" s="3">
        <v>117</v>
      </c>
    </row>
    <row r="290" spans="1:15" x14ac:dyDescent="0.3">
      <c r="A290" s="7">
        <v>44278</v>
      </c>
      <c r="B290" s="3">
        <v>6</v>
      </c>
      <c r="C290" s="3">
        <v>36</v>
      </c>
      <c r="D290" s="3">
        <v>9</v>
      </c>
      <c r="E290" s="3">
        <v>4</v>
      </c>
      <c r="F290" s="3"/>
      <c r="G290" s="3"/>
      <c r="H290" s="3"/>
      <c r="I290" s="3"/>
      <c r="J290" s="3"/>
      <c r="K290" s="3">
        <v>16</v>
      </c>
      <c r="L290" s="3">
        <v>9</v>
      </c>
      <c r="M290" s="3">
        <v>26</v>
      </c>
      <c r="N290" s="3"/>
      <c r="O290" s="3">
        <v>106</v>
      </c>
    </row>
    <row r="291" spans="1:15" x14ac:dyDescent="0.3">
      <c r="A291" s="7">
        <v>44279</v>
      </c>
      <c r="B291" s="3"/>
      <c r="C291" s="3">
        <v>11</v>
      </c>
      <c r="D291" s="3">
        <v>1</v>
      </c>
      <c r="E291" s="3">
        <v>10</v>
      </c>
      <c r="F291" s="3"/>
      <c r="G291" s="3"/>
      <c r="H291" s="3">
        <v>28</v>
      </c>
      <c r="I291" s="3"/>
      <c r="J291" s="3"/>
      <c r="K291" s="3">
        <v>16</v>
      </c>
      <c r="L291" s="3">
        <v>24</v>
      </c>
      <c r="M291" s="3">
        <v>22</v>
      </c>
      <c r="N291" s="3"/>
      <c r="O291" s="3">
        <v>112</v>
      </c>
    </row>
    <row r="292" spans="1:15" x14ac:dyDescent="0.3">
      <c r="A292" s="7">
        <v>44280</v>
      </c>
      <c r="B292" s="3"/>
      <c r="C292" s="3">
        <v>20</v>
      </c>
      <c r="D292" s="3">
        <v>5</v>
      </c>
      <c r="E292" s="3">
        <v>6</v>
      </c>
      <c r="F292" s="3">
        <v>7</v>
      </c>
      <c r="G292" s="3"/>
      <c r="H292" s="3"/>
      <c r="I292" s="3"/>
      <c r="J292" s="3"/>
      <c r="K292" s="3">
        <v>25</v>
      </c>
      <c r="L292" s="3">
        <v>16</v>
      </c>
      <c r="M292" s="3">
        <v>30</v>
      </c>
      <c r="N292" s="3"/>
      <c r="O292" s="3">
        <v>109</v>
      </c>
    </row>
    <row r="293" spans="1:15" x14ac:dyDescent="0.3">
      <c r="A293" s="7">
        <v>44281</v>
      </c>
      <c r="B293" s="3"/>
      <c r="C293" s="3">
        <v>11</v>
      </c>
      <c r="D293" s="3">
        <v>7</v>
      </c>
      <c r="E293" s="3">
        <v>16</v>
      </c>
      <c r="F293" s="3">
        <v>4</v>
      </c>
      <c r="G293" s="3"/>
      <c r="H293" s="3"/>
      <c r="I293" s="3"/>
      <c r="J293" s="3"/>
      <c r="K293" s="3">
        <v>13</v>
      </c>
      <c r="L293" s="3">
        <v>17</v>
      </c>
      <c r="M293" s="3">
        <v>45</v>
      </c>
      <c r="N293" s="3"/>
      <c r="O293" s="3">
        <v>113</v>
      </c>
    </row>
    <row r="294" spans="1:15" x14ac:dyDescent="0.3">
      <c r="A294" s="7">
        <v>44282</v>
      </c>
      <c r="B294" s="3"/>
      <c r="C294" s="3">
        <v>20</v>
      </c>
      <c r="D294" s="3"/>
      <c r="E294" s="3">
        <v>14</v>
      </c>
      <c r="F294" s="3">
        <v>8</v>
      </c>
      <c r="G294" s="3"/>
      <c r="H294" s="3"/>
      <c r="I294" s="3"/>
      <c r="J294" s="3"/>
      <c r="K294" s="3">
        <v>19</v>
      </c>
      <c r="L294" s="3">
        <v>16</v>
      </c>
      <c r="M294" s="3">
        <v>40</v>
      </c>
      <c r="N294" s="3"/>
      <c r="O294" s="3">
        <v>117</v>
      </c>
    </row>
    <row r="295" spans="1:15" x14ac:dyDescent="0.3">
      <c r="A295" s="7">
        <v>44283</v>
      </c>
      <c r="B295" s="3"/>
      <c r="C295" s="3">
        <v>17</v>
      </c>
      <c r="D295" s="3"/>
      <c r="E295" s="3">
        <v>4</v>
      </c>
      <c r="F295" s="3">
        <v>17</v>
      </c>
      <c r="G295" s="3"/>
      <c r="H295" s="3"/>
      <c r="I295" s="3"/>
      <c r="J295" s="3"/>
      <c r="K295" s="3">
        <v>14</v>
      </c>
      <c r="L295" s="3">
        <v>16</v>
      </c>
      <c r="M295" s="3">
        <v>37</v>
      </c>
      <c r="N295" s="3"/>
      <c r="O295" s="3">
        <v>105</v>
      </c>
    </row>
    <row r="296" spans="1:15" x14ac:dyDescent="0.3">
      <c r="A296" s="7">
        <v>44284</v>
      </c>
      <c r="B296" s="3"/>
      <c r="C296" s="3">
        <v>24</v>
      </c>
      <c r="D296" s="3"/>
      <c r="E296" s="3">
        <v>11</v>
      </c>
      <c r="F296" s="3"/>
      <c r="G296" s="3"/>
      <c r="H296" s="3"/>
      <c r="I296" s="3"/>
      <c r="J296" s="3"/>
      <c r="K296" s="3">
        <v>16</v>
      </c>
      <c r="L296" s="3">
        <v>17</v>
      </c>
      <c r="M296" s="3">
        <v>23</v>
      </c>
      <c r="N296" s="3"/>
      <c r="O296" s="3">
        <v>91</v>
      </c>
    </row>
    <row r="297" spans="1:15" x14ac:dyDescent="0.3">
      <c r="A297" s="7">
        <v>44285</v>
      </c>
      <c r="B297" s="3"/>
      <c r="C297" s="3">
        <v>25</v>
      </c>
      <c r="D297" s="3"/>
      <c r="E297" s="3">
        <v>4</v>
      </c>
      <c r="F297" s="3">
        <v>1</v>
      </c>
      <c r="G297" s="3"/>
      <c r="H297" s="3"/>
      <c r="I297" s="3"/>
      <c r="J297" s="3"/>
      <c r="K297" s="3">
        <v>18</v>
      </c>
      <c r="L297" s="3">
        <v>19</v>
      </c>
      <c r="M297" s="3">
        <v>41</v>
      </c>
      <c r="N297" s="3"/>
      <c r="O297" s="3">
        <v>108</v>
      </c>
    </row>
    <row r="298" spans="1:15" x14ac:dyDescent="0.3">
      <c r="A298" s="7">
        <v>44286</v>
      </c>
      <c r="B298" s="3"/>
      <c r="C298" s="3">
        <v>32</v>
      </c>
      <c r="D298" s="3"/>
      <c r="E298" s="3">
        <v>15</v>
      </c>
      <c r="F298" s="3"/>
      <c r="G298" s="3"/>
      <c r="H298" s="3"/>
      <c r="I298" s="3"/>
      <c r="J298" s="3"/>
      <c r="K298" s="3">
        <v>15</v>
      </c>
      <c r="L298" s="3">
        <v>22</v>
      </c>
      <c r="M298" s="3">
        <v>38</v>
      </c>
      <c r="N298" s="3"/>
      <c r="O298" s="3">
        <v>122</v>
      </c>
    </row>
    <row r="299" spans="1:15" x14ac:dyDescent="0.3">
      <c r="A299" s="7">
        <v>44287</v>
      </c>
      <c r="B299" s="3"/>
      <c r="C299" s="3">
        <v>9</v>
      </c>
      <c r="D299" s="3"/>
      <c r="E299" s="3">
        <v>5</v>
      </c>
      <c r="F299" s="3">
        <v>24</v>
      </c>
      <c r="G299" s="3"/>
      <c r="H299" s="3"/>
      <c r="I299" s="3"/>
      <c r="J299" s="3"/>
      <c r="K299" s="3">
        <v>28</v>
      </c>
      <c r="L299" s="3">
        <v>53</v>
      </c>
      <c r="M299" s="3">
        <v>20</v>
      </c>
      <c r="N299" s="3"/>
      <c r="O299" s="3">
        <v>139</v>
      </c>
    </row>
    <row r="300" spans="1:15" x14ac:dyDescent="0.3">
      <c r="A300" s="7">
        <v>44288</v>
      </c>
      <c r="B300" s="3"/>
      <c r="C300" s="3">
        <v>25</v>
      </c>
      <c r="D300" s="3"/>
      <c r="E300" s="3">
        <v>10</v>
      </c>
      <c r="F300" s="3">
        <v>16</v>
      </c>
      <c r="G300" s="3"/>
      <c r="H300" s="3"/>
      <c r="I300" s="3"/>
      <c r="J300" s="3"/>
      <c r="K300" s="3">
        <v>19</v>
      </c>
      <c r="L300" s="3">
        <v>38</v>
      </c>
      <c r="M300" s="3">
        <v>37</v>
      </c>
      <c r="N300" s="3"/>
      <c r="O300" s="3">
        <v>145</v>
      </c>
    </row>
    <row r="301" spans="1:15" x14ac:dyDescent="0.3">
      <c r="A301" s="7">
        <v>44289</v>
      </c>
      <c r="B301" s="3"/>
      <c r="C301" s="3">
        <v>22</v>
      </c>
      <c r="D301" s="3"/>
      <c r="E301" s="3">
        <v>8</v>
      </c>
      <c r="F301" s="3">
        <v>18</v>
      </c>
      <c r="G301" s="3"/>
      <c r="H301" s="3"/>
      <c r="I301" s="3"/>
      <c r="J301" s="3"/>
      <c r="K301" s="3">
        <v>16</v>
      </c>
      <c r="L301" s="3">
        <v>59</v>
      </c>
      <c r="M301" s="3">
        <v>32</v>
      </c>
      <c r="N301" s="3"/>
      <c r="O301" s="3">
        <v>155</v>
      </c>
    </row>
    <row r="302" spans="1:15" x14ac:dyDescent="0.3">
      <c r="A302" s="7">
        <v>44290</v>
      </c>
      <c r="B302" s="3"/>
      <c r="C302" s="3">
        <v>32</v>
      </c>
      <c r="D302" s="3"/>
      <c r="E302" s="3">
        <v>15</v>
      </c>
      <c r="F302" s="3">
        <v>15</v>
      </c>
      <c r="G302" s="3"/>
      <c r="H302" s="3"/>
      <c r="I302" s="3"/>
      <c r="J302" s="3"/>
      <c r="K302" s="3">
        <v>32</v>
      </c>
      <c r="L302" s="3">
        <v>64</v>
      </c>
      <c r="M302" s="3">
        <v>43</v>
      </c>
      <c r="N302" s="3"/>
      <c r="O302" s="3">
        <v>201</v>
      </c>
    </row>
    <row r="303" spans="1:15" x14ac:dyDescent="0.3">
      <c r="A303" s="7">
        <v>44291</v>
      </c>
      <c r="B303" s="3"/>
      <c r="C303" s="3">
        <v>31</v>
      </c>
      <c r="D303" s="3">
        <v>6</v>
      </c>
      <c r="E303" s="3">
        <v>13</v>
      </c>
      <c r="F303" s="3">
        <v>1</v>
      </c>
      <c r="G303" s="3"/>
      <c r="H303" s="3"/>
      <c r="I303" s="3"/>
      <c r="J303" s="3"/>
      <c r="K303" s="3">
        <v>37</v>
      </c>
      <c r="L303" s="3">
        <v>77</v>
      </c>
      <c r="M303" s="3">
        <v>50</v>
      </c>
      <c r="N303" s="3"/>
      <c r="O303" s="3">
        <v>215</v>
      </c>
    </row>
    <row r="304" spans="1:15" x14ac:dyDescent="0.3">
      <c r="A304" s="7">
        <v>44292</v>
      </c>
      <c r="B304" s="3"/>
      <c r="C304" s="3"/>
      <c r="D304" s="3">
        <v>5</v>
      </c>
      <c r="E304" s="3">
        <v>20</v>
      </c>
      <c r="F304" s="3"/>
      <c r="G304" s="3"/>
      <c r="H304" s="3"/>
      <c r="I304" s="3"/>
      <c r="J304" s="3"/>
      <c r="K304" s="3">
        <v>41</v>
      </c>
      <c r="L304" s="3">
        <v>235</v>
      </c>
      <c r="M304" s="3">
        <v>9</v>
      </c>
      <c r="N304" s="3"/>
      <c r="O304" s="3">
        <v>310</v>
      </c>
    </row>
    <row r="305" spans="1:15" x14ac:dyDescent="0.3">
      <c r="A305" s="7">
        <v>44293</v>
      </c>
      <c r="B305" s="3"/>
      <c r="C305" s="3">
        <v>21</v>
      </c>
      <c r="D305" s="3">
        <v>6</v>
      </c>
      <c r="E305" s="3">
        <v>4</v>
      </c>
      <c r="F305" s="3"/>
      <c r="G305" s="3"/>
      <c r="H305" s="3"/>
      <c r="I305" s="3"/>
      <c r="J305" s="3"/>
      <c r="K305" s="3">
        <v>16</v>
      </c>
      <c r="L305" s="3">
        <v>250</v>
      </c>
      <c r="M305" s="3">
        <v>15</v>
      </c>
      <c r="N305" s="3"/>
      <c r="O305" s="3">
        <v>312</v>
      </c>
    </row>
    <row r="306" spans="1:15" x14ac:dyDescent="0.3">
      <c r="A306" s="7">
        <v>44294</v>
      </c>
      <c r="B306" s="3"/>
      <c r="C306" s="3">
        <v>22</v>
      </c>
      <c r="D306" s="3">
        <v>5</v>
      </c>
      <c r="E306" s="3">
        <v>9</v>
      </c>
      <c r="F306" s="3"/>
      <c r="G306" s="3"/>
      <c r="H306" s="3"/>
      <c r="I306" s="3"/>
      <c r="J306" s="3"/>
      <c r="K306" s="3">
        <v>18</v>
      </c>
      <c r="L306" s="3">
        <v>233</v>
      </c>
      <c r="M306" s="3">
        <v>21</v>
      </c>
      <c r="N306" s="3"/>
      <c r="O306" s="3">
        <v>308</v>
      </c>
    </row>
    <row r="307" spans="1:15" x14ac:dyDescent="0.3">
      <c r="A307" s="7">
        <v>44295</v>
      </c>
      <c r="B307" s="3"/>
      <c r="C307" s="3"/>
      <c r="D307" s="3">
        <v>9</v>
      </c>
      <c r="E307" s="3">
        <v>24</v>
      </c>
      <c r="F307" s="3"/>
      <c r="G307" s="3"/>
      <c r="H307" s="3"/>
      <c r="I307" s="3"/>
      <c r="J307" s="3"/>
      <c r="K307" s="3">
        <v>93</v>
      </c>
      <c r="L307" s="3">
        <v>434</v>
      </c>
      <c r="M307" s="3">
        <v>26</v>
      </c>
      <c r="N307" s="3"/>
      <c r="O307" s="3">
        <v>586</v>
      </c>
    </row>
    <row r="308" spans="1:15" x14ac:dyDescent="0.3">
      <c r="A308" s="7">
        <v>44296</v>
      </c>
      <c r="B308" s="3"/>
      <c r="C308" s="3"/>
      <c r="D308" s="3">
        <v>14</v>
      </c>
      <c r="E308" s="3">
        <v>14</v>
      </c>
      <c r="F308" s="3"/>
      <c r="G308" s="3"/>
      <c r="H308" s="3"/>
      <c r="I308" s="3"/>
      <c r="J308" s="3"/>
      <c r="K308" s="3">
        <v>29</v>
      </c>
      <c r="L308" s="3">
        <v>376</v>
      </c>
      <c r="M308" s="3">
        <v>42</v>
      </c>
      <c r="N308" s="3"/>
      <c r="O308" s="3">
        <v>475</v>
      </c>
    </row>
    <row r="309" spans="1:15" x14ac:dyDescent="0.3">
      <c r="A309" s="7">
        <v>44297</v>
      </c>
      <c r="B309" s="3"/>
      <c r="C309" s="3"/>
      <c r="D309" s="3">
        <v>5</v>
      </c>
      <c r="E309" s="3">
        <v>13</v>
      </c>
      <c r="F309" s="3">
        <v>43</v>
      </c>
      <c r="G309" s="3"/>
      <c r="H309" s="3"/>
      <c r="I309" s="3"/>
      <c r="J309" s="3"/>
      <c r="K309" s="3">
        <v>23</v>
      </c>
      <c r="L309" s="3">
        <v>669</v>
      </c>
      <c r="M309" s="3">
        <v>40</v>
      </c>
      <c r="N309" s="3"/>
      <c r="O309" s="3">
        <v>793</v>
      </c>
    </row>
    <row r="310" spans="1:15" x14ac:dyDescent="0.3">
      <c r="A310" s="7">
        <v>44298</v>
      </c>
      <c r="B310" s="3"/>
      <c r="C310" s="3"/>
      <c r="D310" s="3">
        <v>6</v>
      </c>
      <c r="E310" s="3">
        <v>8</v>
      </c>
      <c r="F310" s="3">
        <v>14</v>
      </c>
      <c r="G310" s="3"/>
      <c r="H310" s="3"/>
      <c r="I310" s="3">
        <v>711</v>
      </c>
      <c r="J310" s="3"/>
      <c r="K310" s="3">
        <v>16</v>
      </c>
      <c r="L310" s="3">
        <v>106</v>
      </c>
      <c r="M310" s="3">
        <v>28</v>
      </c>
      <c r="N310" s="3"/>
      <c r="O310" s="3">
        <v>889</v>
      </c>
    </row>
    <row r="311" spans="1:15" x14ac:dyDescent="0.3">
      <c r="A311" s="7">
        <v>44299</v>
      </c>
      <c r="B311" s="3"/>
      <c r="C311" s="3"/>
      <c r="D311" s="3">
        <v>5</v>
      </c>
      <c r="E311" s="3">
        <v>15</v>
      </c>
      <c r="F311" s="3"/>
      <c r="G311" s="3"/>
      <c r="H311" s="3"/>
      <c r="I311" s="3">
        <v>1052</v>
      </c>
      <c r="J311" s="3"/>
      <c r="K311" s="3">
        <v>24</v>
      </c>
      <c r="L311" s="3">
        <v>93</v>
      </c>
      <c r="M311" s="3">
        <v>99</v>
      </c>
      <c r="N311" s="3"/>
      <c r="O311" s="3">
        <v>1288</v>
      </c>
    </row>
    <row r="312" spans="1:15" x14ac:dyDescent="0.3">
      <c r="A312" s="7">
        <v>44300</v>
      </c>
      <c r="B312" s="3"/>
      <c r="C312" s="3"/>
      <c r="D312" s="3">
        <v>46</v>
      </c>
      <c r="E312" s="3">
        <v>38</v>
      </c>
      <c r="F312" s="3"/>
      <c r="G312" s="3"/>
      <c r="H312" s="3"/>
      <c r="I312" s="3">
        <v>781</v>
      </c>
      <c r="J312" s="3"/>
      <c r="K312" s="3">
        <v>57</v>
      </c>
      <c r="L312" s="3">
        <v>108</v>
      </c>
      <c r="M312" s="3">
        <v>96</v>
      </c>
      <c r="N312" s="3"/>
      <c r="O312" s="3">
        <v>1126</v>
      </c>
    </row>
    <row r="313" spans="1:15" x14ac:dyDescent="0.3">
      <c r="A313" s="7">
        <v>44301</v>
      </c>
      <c r="B313" s="3"/>
      <c r="C313" s="3">
        <v>80</v>
      </c>
      <c r="D313" s="3">
        <v>45</v>
      </c>
      <c r="E313" s="3">
        <v>47</v>
      </c>
      <c r="F313" s="3"/>
      <c r="G313" s="3"/>
      <c r="H313" s="3"/>
      <c r="I313" s="3">
        <v>912</v>
      </c>
      <c r="J313" s="3"/>
      <c r="K313" s="3">
        <v>31</v>
      </c>
      <c r="L313" s="3">
        <v>91</v>
      </c>
      <c r="M313" s="3">
        <v>68</v>
      </c>
      <c r="N313" s="3"/>
      <c r="O313" s="3">
        <v>1274</v>
      </c>
    </row>
    <row r="314" spans="1:15" x14ac:dyDescent="0.3">
      <c r="A314" s="7">
        <v>44302</v>
      </c>
      <c r="B314" s="3"/>
      <c r="C314" s="3">
        <v>69</v>
      </c>
      <c r="D314" s="3">
        <v>15</v>
      </c>
      <c r="E314" s="3">
        <v>20</v>
      </c>
      <c r="F314" s="3"/>
      <c r="G314" s="3"/>
      <c r="H314" s="3"/>
      <c r="I314" s="3">
        <v>1073</v>
      </c>
      <c r="J314" s="3"/>
      <c r="K314" s="3">
        <v>32</v>
      </c>
      <c r="L314" s="3">
        <v>221</v>
      </c>
      <c r="M314" s="3">
        <v>120</v>
      </c>
      <c r="N314" s="3"/>
      <c r="O314" s="3">
        <v>1550</v>
      </c>
    </row>
    <row r="315" spans="1:15" x14ac:dyDescent="0.3">
      <c r="A315" s="7">
        <v>44303</v>
      </c>
      <c r="B315" s="3"/>
      <c r="C315" s="3">
        <v>246</v>
      </c>
      <c r="D315" s="3">
        <v>100</v>
      </c>
      <c r="E315" s="3">
        <v>93</v>
      </c>
      <c r="F315" s="3"/>
      <c r="G315" s="3"/>
      <c r="H315" s="3"/>
      <c r="I315" s="3">
        <v>3172</v>
      </c>
      <c r="J315" s="3"/>
      <c r="K315" s="3">
        <v>130</v>
      </c>
      <c r="L315" s="3">
        <v>313</v>
      </c>
      <c r="M315" s="3">
        <v>228</v>
      </c>
      <c r="N315" s="3"/>
      <c r="O315" s="3">
        <v>4282</v>
      </c>
    </row>
    <row r="316" spans="1:15" x14ac:dyDescent="0.3">
      <c r="A316" s="7">
        <v>44304</v>
      </c>
      <c r="B316" s="3"/>
      <c r="C316" s="3">
        <v>52</v>
      </c>
      <c r="D316" s="3"/>
      <c r="E316" s="3">
        <v>24</v>
      </c>
      <c r="F316" s="3"/>
      <c r="G316" s="3"/>
      <c r="H316" s="3"/>
      <c r="I316" s="3">
        <v>3104</v>
      </c>
      <c r="J316" s="3"/>
      <c r="K316" s="3">
        <v>21</v>
      </c>
      <c r="L316" s="3">
        <v>243</v>
      </c>
      <c r="M316" s="3">
        <v>259</v>
      </c>
      <c r="N316" s="3"/>
      <c r="O316" s="3">
        <v>3703</v>
      </c>
    </row>
    <row r="317" spans="1:15" x14ac:dyDescent="0.3">
      <c r="A317" s="7">
        <v>44305</v>
      </c>
      <c r="B317" s="3"/>
      <c r="C317" s="3">
        <v>105</v>
      </c>
      <c r="D317" s="3">
        <v>39</v>
      </c>
      <c r="E317" s="3">
        <v>35</v>
      </c>
      <c r="F317" s="3"/>
      <c r="G317" s="3"/>
      <c r="H317" s="3"/>
      <c r="I317" s="3">
        <v>1504</v>
      </c>
      <c r="J317" s="3"/>
      <c r="K317" s="3">
        <v>45</v>
      </c>
      <c r="L317" s="3">
        <v>166</v>
      </c>
      <c r="M317" s="3">
        <v>75</v>
      </c>
      <c r="N317" s="3"/>
      <c r="O317" s="3">
        <v>1969</v>
      </c>
    </row>
    <row r="318" spans="1:15" x14ac:dyDescent="0.3">
      <c r="A318" s="7">
        <v>44306</v>
      </c>
      <c r="B318" s="3"/>
      <c r="C318" s="3">
        <v>32</v>
      </c>
      <c r="D318" s="3"/>
      <c r="E318" s="3">
        <v>24</v>
      </c>
      <c r="F318" s="3"/>
      <c r="G318" s="3"/>
      <c r="H318" s="3"/>
      <c r="I318" s="3">
        <v>1170</v>
      </c>
      <c r="J318" s="3"/>
      <c r="K318" s="3">
        <v>22</v>
      </c>
      <c r="L318" s="3">
        <v>563</v>
      </c>
      <c r="M318" s="3">
        <v>179</v>
      </c>
      <c r="N318" s="3"/>
      <c r="O318" s="3">
        <v>1990</v>
      </c>
    </row>
    <row r="319" spans="1:15" x14ac:dyDescent="0.3">
      <c r="A319" s="7">
        <v>44307</v>
      </c>
      <c r="B319" s="3"/>
      <c r="C319" s="3">
        <v>119</v>
      </c>
      <c r="D319" s="3">
        <v>43</v>
      </c>
      <c r="E319" s="3">
        <v>47</v>
      </c>
      <c r="F319" s="3"/>
      <c r="G319" s="3"/>
      <c r="H319" s="3"/>
      <c r="I319" s="3">
        <v>1410</v>
      </c>
      <c r="J319" s="3"/>
      <c r="K319" s="3">
        <v>53</v>
      </c>
      <c r="L319" s="3">
        <v>147</v>
      </c>
      <c r="M319" s="3">
        <v>65</v>
      </c>
      <c r="N319" s="3"/>
      <c r="O319" s="3">
        <v>1884</v>
      </c>
    </row>
    <row r="320" spans="1:15" x14ac:dyDescent="0.3">
      <c r="A320" s="7">
        <v>44308</v>
      </c>
      <c r="B320" s="3"/>
      <c r="C320" s="3"/>
      <c r="D320" s="3"/>
      <c r="E320" s="3"/>
      <c r="F320" s="3">
        <v>30</v>
      </c>
      <c r="G320" s="3"/>
      <c r="H320" s="3"/>
      <c r="I320" s="3">
        <v>1222</v>
      </c>
      <c r="J320" s="3"/>
      <c r="K320" s="3"/>
      <c r="L320" s="3">
        <v>685</v>
      </c>
      <c r="M320" s="3">
        <v>395</v>
      </c>
      <c r="N320" s="3"/>
      <c r="O320" s="3">
        <v>2332</v>
      </c>
    </row>
    <row r="321" spans="1:15" x14ac:dyDescent="0.3">
      <c r="A321" s="7">
        <v>44309</v>
      </c>
      <c r="B321" s="3"/>
      <c r="C321" s="3">
        <v>141</v>
      </c>
      <c r="D321" s="3">
        <v>62</v>
      </c>
      <c r="E321" s="3">
        <v>49</v>
      </c>
      <c r="F321" s="3"/>
      <c r="G321" s="3"/>
      <c r="H321" s="3"/>
      <c r="I321" s="3">
        <v>1867</v>
      </c>
      <c r="J321" s="3"/>
      <c r="K321" s="3">
        <v>46</v>
      </c>
      <c r="L321" s="3">
        <v>146</v>
      </c>
      <c r="M321" s="3">
        <v>63</v>
      </c>
      <c r="N321" s="3"/>
      <c r="O321" s="3">
        <v>2374</v>
      </c>
    </row>
    <row r="322" spans="1:15" x14ac:dyDescent="0.3">
      <c r="A322" s="7">
        <v>44310</v>
      </c>
      <c r="B322" s="3"/>
      <c r="C322" s="3">
        <v>29</v>
      </c>
      <c r="D322" s="3"/>
      <c r="E322" s="3"/>
      <c r="F322" s="3"/>
      <c r="G322" s="3"/>
      <c r="H322" s="3"/>
      <c r="I322" s="3">
        <v>1118</v>
      </c>
      <c r="J322" s="3"/>
      <c r="K322" s="3">
        <v>12</v>
      </c>
      <c r="L322" s="3">
        <v>618</v>
      </c>
      <c r="M322" s="3">
        <v>250</v>
      </c>
      <c r="N322" s="3"/>
      <c r="O322" s="3">
        <v>2027</v>
      </c>
    </row>
    <row r="323" spans="1:15" x14ac:dyDescent="0.3">
      <c r="A323" s="7">
        <v>44311</v>
      </c>
      <c r="B323" s="3"/>
      <c r="C323" s="3">
        <v>28</v>
      </c>
      <c r="D323" s="3"/>
      <c r="E323" s="3"/>
      <c r="F323" s="3"/>
      <c r="G323" s="3"/>
      <c r="H323" s="3"/>
      <c r="I323" s="3">
        <v>1698</v>
      </c>
      <c r="J323" s="3"/>
      <c r="K323" s="3">
        <v>18</v>
      </c>
      <c r="L323" s="3">
        <v>537</v>
      </c>
      <c r="M323" s="3">
        <v>187</v>
      </c>
      <c r="N323" s="3"/>
      <c r="O323" s="3">
        <v>2468</v>
      </c>
    </row>
    <row r="324" spans="1:15" x14ac:dyDescent="0.3">
      <c r="A324" s="7">
        <v>44312</v>
      </c>
      <c r="B324" s="3"/>
      <c r="C324" s="3">
        <v>33</v>
      </c>
      <c r="D324" s="3"/>
      <c r="E324" s="3">
        <v>16</v>
      </c>
      <c r="F324" s="3">
        <v>270</v>
      </c>
      <c r="G324" s="3"/>
      <c r="H324" s="3"/>
      <c r="I324" s="3">
        <v>965</v>
      </c>
      <c r="J324" s="3"/>
      <c r="K324" s="3">
        <v>20</v>
      </c>
      <c r="L324" s="3">
        <v>632</v>
      </c>
      <c r="M324" s="3">
        <v>313</v>
      </c>
      <c r="N324" s="3"/>
      <c r="O324" s="3">
        <v>2249</v>
      </c>
    </row>
    <row r="325" spans="1:15" x14ac:dyDescent="0.3">
      <c r="A325" s="7">
        <v>44313</v>
      </c>
      <c r="B325" s="3"/>
      <c r="C325" s="3">
        <v>31</v>
      </c>
      <c r="D325" s="3"/>
      <c r="E325" s="3">
        <v>73</v>
      </c>
      <c r="F325" s="3"/>
      <c r="G325" s="3"/>
      <c r="H325" s="3"/>
      <c r="I325" s="3">
        <v>316</v>
      </c>
      <c r="J325" s="3"/>
      <c r="K325" s="3">
        <v>57</v>
      </c>
      <c r="L325" s="3">
        <v>144</v>
      </c>
      <c r="M325" s="3">
        <v>172</v>
      </c>
      <c r="N325" s="3"/>
      <c r="O325" s="3">
        <v>793</v>
      </c>
    </row>
    <row r="326" spans="1:15" x14ac:dyDescent="0.3">
      <c r="A326" s="7">
        <v>44314</v>
      </c>
      <c r="B326" s="3"/>
      <c r="C326" s="3">
        <v>101</v>
      </c>
      <c r="D326" s="3"/>
      <c r="E326" s="3"/>
      <c r="F326" s="3"/>
      <c r="G326" s="3"/>
      <c r="H326" s="3"/>
      <c r="I326" s="3">
        <v>864</v>
      </c>
      <c r="J326" s="3"/>
      <c r="K326" s="3">
        <v>54</v>
      </c>
      <c r="L326" s="3">
        <v>200</v>
      </c>
      <c r="M326" s="3">
        <v>412</v>
      </c>
      <c r="N326" s="3"/>
      <c r="O326" s="3">
        <v>1631</v>
      </c>
    </row>
    <row r="327" spans="1:15" x14ac:dyDescent="0.3">
      <c r="A327" s="7">
        <v>44315</v>
      </c>
      <c r="B327" s="3"/>
      <c r="C327" s="3">
        <v>33</v>
      </c>
      <c r="D327" s="3"/>
      <c r="E327" s="3">
        <v>12</v>
      </c>
      <c r="F327" s="3">
        <v>83</v>
      </c>
      <c r="G327" s="3"/>
      <c r="H327" s="3"/>
      <c r="I327" s="3">
        <v>3123</v>
      </c>
      <c r="J327" s="3"/>
      <c r="K327" s="3">
        <v>18</v>
      </c>
      <c r="L327" s="3">
        <v>414</v>
      </c>
      <c r="M327" s="3">
        <v>192</v>
      </c>
      <c r="N327" s="3"/>
      <c r="O327" s="3">
        <v>3875</v>
      </c>
    </row>
    <row r="328" spans="1:15" x14ac:dyDescent="0.3">
      <c r="A328" s="7">
        <v>44316</v>
      </c>
      <c r="B328" s="3"/>
      <c r="C328" s="3">
        <v>117</v>
      </c>
      <c r="D328" s="3">
        <v>14</v>
      </c>
      <c r="E328" s="3">
        <v>103</v>
      </c>
      <c r="F328" s="3">
        <v>52</v>
      </c>
      <c r="G328" s="3"/>
      <c r="H328" s="3"/>
      <c r="I328" s="3">
        <v>537</v>
      </c>
      <c r="J328" s="3"/>
      <c r="K328" s="3">
        <v>107</v>
      </c>
      <c r="L328" s="3">
        <v>238</v>
      </c>
      <c r="M328" s="3">
        <v>178</v>
      </c>
      <c r="N328" s="3"/>
      <c r="O328" s="3">
        <v>1346</v>
      </c>
    </row>
    <row r="329" spans="1:15" x14ac:dyDescent="0.3">
      <c r="A329" s="7">
        <v>44319</v>
      </c>
      <c r="B329" s="3"/>
      <c r="C329" s="3">
        <v>319</v>
      </c>
      <c r="D329" s="3"/>
      <c r="E329" s="3">
        <v>112</v>
      </c>
      <c r="F329" s="3">
        <v>35</v>
      </c>
      <c r="G329" s="3"/>
      <c r="H329" s="3"/>
      <c r="I329" s="3">
        <v>982</v>
      </c>
      <c r="J329" s="3"/>
      <c r="K329" s="3">
        <v>286</v>
      </c>
      <c r="L329" s="3">
        <v>884</v>
      </c>
      <c r="M329" s="3">
        <v>418</v>
      </c>
      <c r="N329" s="3"/>
      <c r="O329" s="3">
        <v>3036</v>
      </c>
    </row>
    <row r="330" spans="1:15" x14ac:dyDescent="0.3">
      <c r="A330" s="7">
        <v>44320</v>
      </c>
      <c r="B330" s="3"/>
      <c r="C330" s="3">
        <v>152</v>
      </c>
      <c r="D330" s="3">
        <v>14</v>
      </c>
      <c r="E330" s="3">
        <v>121</v>
      </c>
      <c r="F330" s="3">
        <v>54</v>
      </c>
      <c r="G330" s="3"/>
      <c r="H330" s="3"/>
      <c r="I330" s="3">
        <v>1140</v>
      </c>
      <c r="J330" s="3"/>
      <c r="K330" s="3">
        <v>135</v>
      </c>
      <c r="L330" s="3">
        <v>522</v>
      </c>
      <c r="M330" s="3">
        <v>228</v>
      </c>
      <c r="N330" s="3"/>
      <c r="O330" s="3">
        <v>2366</v>
      </c>
    </row>
    <row r="331" spans="1:15" x14ac:dyDescent="0.3">
      <c r="A331" s="7">
        <v>44321</v>
      </c>
      <c r="B331" s="3"/>
      <c r="C331" s="3">
        <v>63</v>
      </c>
      <c r="D331" s="3"/>
      <c r="E331" s="3">
        <v>6</v>
      </c>
      <c r="F331" s="3">
        <v>361</v>
      </c>
      <c r="G331" s="3"/>
      <c r="H331" s="3"/>
      <c r="I331" s="3">
        <v>539</v>
      </c>
      <c r="J331" s="3"/>
      <c r="K331" s="3">
        <v>71</v>
      </c>
      <c r="L331" s="3">
        <v>274</v>
      </c>
      <c r="M331" s="3">
        <v>139</v>
      </c>
      <c r="N331" s="3"/>
      <c r="O331" s="3">
        <v>1453</v>
      </c>
    </row>
    <row r="332" spans="1:15" x14ac:dyDescent="0.3">
      <c r="A332" s="7">
        <v>44322</v>
      </c>
      <c r="B332" s="3"/>
      <c r="C332" s="3">
        <v>16</v>
      </c>
      <c r="D332" s="3"/>
      <c r="E332" s="3">
        <v>7</v>
      </c>
      <c r="F332" s="3">
        <v>132</v>
      </c>
      <c r="G332" s="3"/>
      <c r="H332" s="3"/>
      <c r="I332" s="3">
        <v>589</v>
      </c>
      <c r="J332" s="3"/>
      <c r="K332" s="3">
        <v>25</v>
      </c>
      <c r="L332" s="3">
        <v>230</v>
      </c>
      <c r="M332" s="3">
        <v>132</v>
      </c>
      <c r="N332" s="3"/>
      <c r="O332" s="3">
        <v>1131</v>
      </c>
    </row>
    <row r="333" spans="1:15" x14ac:dyDescent="0.3">
      <c r="A333" s="7">
        <v>44323</v>
      </c>
      <c r="B333" s="3"/>
      <c r="C333" s="3">
        <v>73</v>
      </c>
      <c r="D333" s="3">
        <v>4</v>
      </c>
      <c r="E333" s="3">
        <v>52</v>
      </c>
      <c r="F333" s="3">
        <v>52</v>
      </c>
      <c r="G333" s="3"/>
      <c r="H333" s="3"/>
      <c r="I333" s="3">
        <v>189</v>
      </c>
      <c r="J333" s="3"/>
      <c r="K333" s="3">
        <v>77</v>
      </c>
      <c r="L333" s="3">
        <v>154</v>
      </c>
      <c r="M333" s="3">
        <v>149</v>
      </c>
      <c r="N333" s="3"/>
      <c r="O333" s="3">
        <v>750</v>
      </c>
    </row>
    <row r="334" spans="1:15" x14ac:dyDescent="0.3">
      <c r="A334" s="7">
        <v>44324</v>
      </c>
      <c r="B334" s="3"/>
      <c r="C334" s="3">
        <v>64</v>
      </c>
      <c r="D334" s="3"/>
      <c r="E334" s="3">
        <v>27</v>
      </c>
      <c r="F334" s="3">
        <v>70</v>
      </c>
      <c r="G334" s="3"/>
      <c r="H334" s="3"/>
      <c r="I334" s="3">
        <v>151</v>
      </c>
      <c r="J334" s="3"/>
      <c r="K334" s="3">
        <v>84</v>
      </c>
      <c r="L334" s="3">
        <v>181</v>
      </c>
      <c r="M334" s="3">
        <v>105</v>
      </c>
      <c r="N334" s="3"/>
      <c r="O334" s="3">
        <v>682</v>
      </c>
    </row>
    <row r="335" spans="1:15" x14ac:dyDescent="0.3">
      <c r="A335" s="7">
        <v>44325</v>
      </c>
      <c r="B335" s="3"/>
      <c r="C335" s="3">
        <v>108</v>
      </c>
      <c r="D335" s="3"/>
      <c r="E335" s="3">
        <v>54</v>
      </c>
      <c r="F335" s="3">
        <v>40</v>
      </c>
      <c r="G335" s="3"/>
      <c r="H335" s="3"/>
      <c r="I335" s="3">
        <v>126</v>
      </c>
      <c r="J335" s="3"/>
      <c r="K335" s="3">
        <v>52</v>
      </c>
      <c r="L335" s="3">
        <v>115</v>
      </c>
      <c r="M335" s="3">
        <v>113</v>
      </c>
      <c r="N335" s="3"/>
      <c r="O335" s="3">
        <v>608</v>
      </c>
    </row>
    <row r="336" spans="1:15" x14ac:dyDescent="0.3">
      <c r="A336" s="7">
        <v>44326</v>
      </c>
      <c r="B336" s="3"/>
      <c r="C336" s="3">
        <v>23</v>
      </c>
      <c r="D336" s="3"/>
      <c r="E336" s="3">
        <v>13</v>
      </c>
      <c r="F336" s="3"/>
      <c r="G336" s="3"/>
      <c r="H336" s="3"/>
      <c r="I336" s="3">
        <v>77</v>
      </c>
      <c r="J336" s="3"/>
      <c r="K336" s="3">
        <v>29</v>
      </c>
      <c r="L336" s="3">
        <v>104</v>
      </c>
      <c r="M336" s="3">
        <v>81</v>
      </c>
      <c r="N336" s="3"/>
      <c r="O336" s="3">
        <v>327</v>
      </c>
    </row>
    <row r="337" spans="1:15" x14ac:dyDescent="0.3">
      <c r="A337" s="7">
        <v>44327</v>
      </c>
      <c r="B337" s="3"/>
      <c r="C337" s="3">
        <v>17</v>
      </c>
      <c r="D337" s="3"/>
      <c r="E337" s="3">
        <v>4</v>
      </c>
      <c r="F337" s="3"/>
      <c r="G337" s="3"/>
      <c r="H337" s="3"/>
      <c r="I337" s="3">
        <v>49</v>
      </c>
      <c r="J337" s="3"/>
      <c r="K337" s="3">
        <v>20</v>
      </c>
      <c r="L337" s="3">
        <v>76</v>
      </c>
      <c r="M337" s="3">
        <v>53</v>
      </c>
      <c r="N337" s="3"/>
      <c r="O337" s="3">
        <v>219</v>
      </c>
    </row>
    <row r="338" spans="1:15" x14ac:dyDescent="0.3">
      <c r="A338" s="7">
        <v>44328</v>
      </c>
      <c r="B338" s="3"/>
      <c r="C338" s="3">
        <v>20</v>
      </c>
      <c r="D338" s="3"/>
      <c r="E338" s="3">
        <v>11</v>
      </c>
      <c r="F338" s="3"/>
      <c r="G338" s="3"/>
      <c r="H338" s="3"/>
      <c r="I338" s="3">
        <v>34</v>
      </c>
      <c r="J338" s="3"/>
      <c r="K338" s="3">
        <v>24</v>
      </c>
      <c r="L338" s="3">
        <v>62</v>
      </c>
      <c r="M338" s="3">
        <v>35</v>
      </c>
      <c r="N338" s="3"/>
      <c r="O338" s="3">
        <v>186</v>
      </c>
    </row>
    <row r="339" spans="1:15" x14ac:dyDescent="0.3">
      <c r="A339" s="7">
        <v>44329</v>
      </c>
      <c r="B339" s="3"/>
      <c r="C339" s="3">
        <v>10</v>
      </c>
      <c r="D339" s="3"/>
      <c r="E339" s="3">
        <v>8</v>
      </c>
      <c r="F339" s="3">
        <v>8</v>
      </c>
      <c r="G339" s="3"/>
      <c r="H339" s="3"/>
      <c r="I339" s="3">
        <v>51</v>
      </c>
      <c r="J339" s="3"/>
      <c r="K339" s="3">
        <v>18</v>
      </c>
      <c r="L339" s="3">
        <v>55</v>
      </c>
      <c r="M339" s="3">
        <v>40</v>
      </c>
      <c r="N339" s="3"/>
      <c r="O339" s="3">
        <v>190</v>
      </c>
    </row>
    <row r="340" spans="1:15" x14ac:dyDescent="0.3">
      <c r="A340" s="7">
        <v>44330</v>
      </c>
      <c r="B340" s="3"/>
      <c r="C340" s="3">
        <v>25</v>
      </c>
      <c r="D340" s="3"/>
      <c r="E340" s="3">
        <v>13</v>
      </c>
      <c r="F340" s="3"/>
      <c r="G340" s="3"/>
      <c r="H340" s="3"/>
      <c r="I340" s="3">
        <v>14</v>
      </c>
      <c r="J340" s="3"/>
      <c r="K340" s="3">
        <v>33</v>
      </c>
      <c r="L340" s="3">
        <v>49</v>
      </c>
      <c r="M340" s="3">
        <v>31</v>
      </c>
      <c r="N340" s="3"/>
      <c r="O340" s="3">
        <v>165</v>
      </c>
    </row>
    <row r="341" spans="1:15" x14ac:dyDescent="0.3">
      <c r="A341" s="7">
        <v>44331</v>
      </c>
      <c r="B341" s="3"/>
      <c r="C341" s="3">
        <v>13</v>
      </c>
      <c r="D341" s="3"/>
      <c r="E341" s="3">
        <v>7</v>
      </c>
      <c r="F341" s="3"/>
      <c r="G341" s="3"/>
      <c r="H341" s="3"/>
      <c r="I341" s="3">
        <v>18</v>
      </c>
      <c r="J341" s="3"/>
      <c r="K341" s="3">
        <v>19</v>
      </c>
      <c r="L341" s="3">
        <v>28</v>
      </c>
      <c r="M341" s="3">
        <v>16</v>
      </c>
      <c r="N341" s="3"/>
      <c r="O341" s="3">
        <v>101</v>
      </c>
    </row>
    <row r="342" spans="1:15" x14ac:dyDescent="0.3">
      <c r="A342" s="7">
        <v>44332</v>
      </c>
      <c r="B342" s="3"/>
      <c r="C342" s="3">
        <v>11</v>
      </c>
      <c r="D342" s="3"/>
      <c r="E342" s="3">
        <v>5</v>
      </c>
      <c r="F342" s="3"/>
      <c r="G342" s="3"/>
      <c r="H342" s="3"/>
      <c r="I342" s="3">
        <v>27</v>
      </c>
      <c r="J342" s="3"/>
      <c r="K342" s="3">
        <v>11</v>
      </c>
      <c r="L342" s="3">
        <v>34</v>
      </c>
      <c r="M342" s="3">
        <v>21</v>
      </c>
      <c r="N342" s="3"/>
      <c r="O342" s="3">
        <v>109</v>
      </c>
    </row>
    <row r="343" spans="1:15" x14ac:dyDescent="0.3">
      <c r="A343" s="7">
        <v>44333</v>
      </c>
      <c r="B343" s="3"/>
      <c r="C343" s="3">
        <v>5</v>
      </c>
      <c r="D343" s="3"/>
      <c r="E343" s="3"/>
      <c r="F343" s="3"/>
      <c r="G343" s="3"/>
      <c r="H343" s="3"/>
      <c r="I343" s="3">
        <v>14</v>
      </c>
      <c r="J343" s="3"/>
      <c r="K343" s="3">
        <v>3</v>
      </c>
      <c r="L343" s="3">
        <v>19</v>
      </c>
      <c r="M343" s="3">
        <v>8</v>
      </c>
      <c r="N343" s="3"/>
      <c r="O343" s="3">
        <v>49</v>
      </c>
    </row>
    <row r="344" spans="1:15" x14ac:dyDescent="0.3">
      <c r="A344" s="7">
        <v>44334</v>
      </c>
      <c r="B344" s="3"/>
      <c r="C344" s="3">
        <v>5</v>
      </c>
      <c r="D344" s="3"/>
      <c r="E344" s="3"/>
      <c r="F344" s="3"/>
      <c r="G344" s="3"/>
      <c r="H344" s="3"/>
      <c r="I344" s="3">
        <v>10</v>
      </c>
      <c r="J344" s="3"/>
      <c r="K344" s="3">
        <v>6</v>
      </c>
      <c r="L344" s="3">
        <v>14</v>
      </c>
      <c r="M344" s="3">
        <v>9</v>
      </c>
      <c r="N344" s="3"/>
      <c r="O344" s="3">
        <v>44</v>
      </c>
    </row>
    <row r="345" spans="1:15" x14ac:dyDescent="0.3">
      <c r="A345" s="7">
        <v>44335</v>
      </c>
      <c r="B345" s="3"/>
      <c r="C345" s="3"/>
      <c r="D345" s="3"/>
      <c r="E345" s="3"/>
      <c r="F345" s="3"/>
      <c r="G345" s="3"/>
      <c r="H345" s="3"/>
      <c r="I345" s="3">
        <v>13</v>
      </c>
      <c r="J345" s="3"/>
      <c r="K345" s="3">
        <v>6</v>
      </c>
      <c r="L345" s="3">
        <v>14</v>
      </c>
      <c r="M345" s="3">
        <v>9</v>
      </c>
      <c r="N345" s="3"/>
      <c r="O345" s="3">
        <v>42</v>
      </c>
    </row>
    <row r="346" spans="1:15" x14ac:dyDescent="0.3">
      <c r="A346" s="7">
        <v>44336</v>
      </c>
      <c r="B346" s="3"/>
      <c r="C346" s="3">
        <v>1</v>
      </c>
      <c r="D346" s="3"/>
      <c r="E346" s="3"/>
      <c r="F346" s="3"/>
      <c r="G346" s="3"/>
      <c r="H346" s="3"/>
      <c r="I346" s="3">
        <v>6</v>
      </c>
      <c r="J346" s="3"/>
      <c r="K346" s="3">
        <v>1</v>
      </c>
      <c r="L346" s="3">
        <v>5</v>
      </c>
      <c r="M346" s="3">
        <v>3</v>
      </c>
      <c r="N346" s="3"/>
      <c r="O346" s="3">
        <v>16</v>
      </c>
    </row>
    <row r="347" spans="1:15" x14ac:dyDescent="0.3">
      <c r="A347" s="7">
        <v>44337</v>
      </c>
      <c r="B347" s="3"/>
      <c r="C347" s="3">
        <v>2</v>
      </c>
      <c r="D347" s="3"/>
      <c r="E347" s="3"/>
      <c r="F347" s="3"/>
      <c r="G347" s="3"/>
      <c r="H347" s="3"/>
      <c r="I347" s="3">
        <v>5</v>
      </c>
      <c r="J347" s="3"/>
      <c r="K347" s="3">
        <v>2</v>
      </c>
      <c r="L347" s="3">
        <v>4</v>
      </c>
      <c r="M347" s="3">
        <v>2</v>
      </c>
      <c r="N347" s="3"/>
      <c r="O347" s="3">
        <v>15</v>
      </c>
    </row>
    <row r="348" spans="1:15" x14ac:dyDescent="0.3">
      <c r="A348" s="7">
        <v>44338</v>
      </c>
      <c r="B348" s="3"/>
      <c r="C348" s="3">
        <v>2</v>
      </c>
      <c r="D348" s="3"/>
      <c r="E348" s="3"/>
      <c r="F348" s="3"/>
      <c r="G348" s="3"/>
      <c r="H348" s="3"/>
      <c r="I348" s="3">
        <v>3</v>
      </c>
      <c r="J348" s="3"/>
      <c r="K348" s="3">
        <v>3</v>
      </c>
      <c r="L348" s="3">
        <v>5</v>
      </c>
      <c r="M348" s="3">
        <v>3</v>
      </c>
      <c r="N348" s="3"/>
      <c r="O348" s="3">
        <v>16</v>
      </c>
    </row>
    <row r="349" spans="1:15" x14ac:dyDescent="0.3">
      <c r="A349" s="7">
        <v>44339</v>
      </c>
      <c r="B349" s="3"/>
      <c r="C349" s="3"/>
      <c r="D349" s="3"/>
      <c r="E349" s="3"/>
      <c r="F349" s="3"/>
      <c r="G349" s="3"/>
      <c r="H349" s="3"/>
      <c r="I349" s="3">
        <v>4</v>
      </c>
      <c r="J349" s="3"/>
      <c r="K349" s="3">
        <v>2</v>
      </c>
      <c r="L349" s="3">
        <v>5</v>
      </c>
      <c r="M349" s="3">
        <v>2</v>
      </c>
      <c r="N349" s="3"/>
      <c r="O349" s="3">
        <v>13</v>
      </c>
    </row>
    <row r="350" spans="1:15" x14ac:dyDescent="0.3">
      <c r="A350" s="7">
        <v>44341</v>
      </c>
      <c r="B350" s="3"/>
      <c r="C350" s="3"/>
      <c r="D350" s="3"/>
      <c r="E350" s="3"/>
      <c r="F350" s="3"/>
      <c r="G350" s="3"/>
      <c r="H350" s="3"/>
      <c r="I350" s="3">
        <v>2</v>
      </c>
      <c r="J350" s="3"/>
      <c r="K350" s="3"/>
      <c r="L350" s="3">
        <v>9</v>
      </c>
      <c r="M350" s="3">
        <v>8</v>
      </c>
      <c r="N350" s="3"/>
      <c r="O350" s="3">
        <v>19</v>
      </c>
    </row>
    <row r="351" spans="1:15" ht="15" thickBot="1" x14ac:dyDescent="0.35">
      <c r="A351" s="11"/>
      <c r="B351" s="10">
        <v>2342</v>
      </c>
      <c r="C351" s="10">
        <v>10950</v>
      </c>
      <c r="D351" s="10">
        <v>1018</v>
      </c>
      <c r="E351" s="10">
        <v>3175</v>
      </c>
      <c r="F351" s="10">
        <v>3529</v>
      </c>
      <c r="G351" s="10">
        <v>7</v>
      </c>
      <c r="H351" s="10">
        <v>369</v>
      </c>
      <c r="I351" s="10">
        <v>31381</v>
      </c>
      <c r="J351" s="10">
        <v>4</v>
      </c>
      <c r="K351" s="10">
        <v>5578</v>
      </c>
      <c r="L351" s="10">
        <v>21901</v>
      </c>
      <c r="M351" s="10">
        <v>10324</v>
      </c>
      <c r="N351" s="10">
        <v>5316</v>
      </c>
      <c r="O351" s="10">
        <v>95894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8F99F7FB66E042838A0448F4C4DA89" ma:contentTypeVersion="17" ma:contentTypeDescription="Crear nuevo documento." ma:contentTypeScope="" ma:versionID="d1b2a870b5b5a13428cfebeef91ee82e">
  <xsd:schema xmlns:xsd="http://www.w3.org/2001/XMLSchema" xmlns:xs="http://www.w3.org/2001/XMLSchema" xmlns:p="http://schemas.microsoft.com/office/2006/metadata/properties" xmlns:ns2="d28595be-abeb-480d-b572-4c1fe07cb429" xmlns:ns3="37f32d48-cedf-415e-b768-f924ff017658" xmlns:ns4="2ac9ffa0-57dd-4e88-b8ed-ccb52b507cd7" targetNamespace="http://schemas.microsoft.com/office/2006/metadata/properties" ma:root="true" ma:fieldsID="61ed87ae19c632ee4075706ddbeef14d" ns2:_="" ns3:_="" ns4:_="">
    <xsd:import namespace="d28595be-abeb-480d-b572-4c1fe07cb429"/>
    <xsd:import namespace="37f32d48-cedf-415e-b768-f924ff017658"/>
    <xsd:import namespace="2ac9ffa0-57dd-4e88-b8ed-ccb52b507c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595be-abeb-480d-b572-4c1fe07cb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d1f88f8-a41b-493f-84fd-2ac576691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32d48-cedf-415e-b768-f924ff017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9ffa0-57dd-4e88-b8ed-ccb52b507cd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c6a221a-1ebe-4e1c-89e6-708e648fac49}" ma:internalName="TaxCatchAll" ma:showField="CatchAllData" ma:web="2ac9ffa0-57dd-4e88-b8ed-ccb52b507c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FE93E-49C5-45B1-8E0D-7B81DB027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8595be-abeb-480d-b572-4c1fe07cb429"/>
    <ds:schemaRef ds:uri="37f32d48-cedf-415e-b768-f924ff017658"/>
    <ds:schemaRef ds:uri="2ac9ffa0-57dd-4e88-b8ed-ccb52b507c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CAF54-6791-426D-93F3-5CAF6B07B2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Productivo (2)</vt:lpstr>
      <vt:lpstr>Productivo</vt:lpstr>
      <vt:lpstr>Mortalidad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Troncoso Caro</dc:creator>
  <cp:lastModifiedBy>Fernanda</cp:lastModifiedBy>
  <dcterms:created xsi:type="dcterms:W3CDTF">2022-10-20T13:55:12Z</dcterms:created>
  <dcterms:modified xsi:type="dcterms:W3CDTF">2024-04-11T20:04:10Z</dcterms:modified>
</cp:coreProperties>
</file>